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<sst xmlns="http://schemas.openxmlformats.org/spreadsheetml/2006/main" count="75" uniqueCount="66">
  <si>
    <t>附1-32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</si>
  <si>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</si>
  <si>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</si>
  <si>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</si>
  <si>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策勒县兔产业（二期）扩建项目</t>
  </si>
  <si>
    <t>项目负责人及电话</t>
  </si>
  <si>
    <t>阿布都克热木·阿布力米提  09036712516</t>
  </si>
  <si>
    <t>主管部门</t>
  </si>
  <si>
    <t>策勒县人民政府</t>
  </si>
  <si>
    <t>实施单位</t>
  </si>
  <si>
    <t>策勒县策勒乡人民政府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</si>
  <si>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</si>
  <si>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</si>
  <si>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</si>
  <si>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</si>
  <si>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</si>
  <si>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</si>
  <si>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</si>
  <si>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</si>
  <si>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</si>
  <si>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</si>
  <si>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</si>
  <si>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</si>
  <si>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</si>
  <si>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目标1：共采购繁育一体双层品字型笼具5152架，其中每栋兔舍112架。每架笼具整体尺寸2340*2100*1600mm。                                                                       目标2：采购主供水设备46套，每个养殖车间安装1套主水线；                                       
目标3：采购清粪设备368套，每栋兔舍安装8套纵向传送带，传送带材质为软PVC（每平方米650g），每条长度36米左右；                                                                               目标4：采购环控设备966套。其中大排风机368台，每栋兔舍8台，规格为纵向DM1380型畜牧风机；                                                                                               目标5：采购百叶窗736个。其中大百叶窗368个，小百叶窗368个。:                                            目标6：采购照明设备460套，采购照明设备每个养殖车间安装10条照明线路，每条照明线路配备14个18瓦LED节能灯管，含附房及照明灯。                                                                             目标7：合作企业在实施过程中带动当地30人就业，月工资标准不低于2000元。按照政府方和企业签订的合作协议由企业按时上缴分红收益。</t>
  </si>
  <si>
    <t>截止2021年12月，项目已完成采购兔笼等配套养殖设备5152组，采购主供水设备46套，采购清粪传送带设备368套，采购环控设备（大排风机）368套，采购大百叶窗368个，采购照明线路等设备460条。
通过项目实施，合作企业在实施过程中带动当地30人就业，月工资标准2000元/人/月。按照政府方和企业签订的合作协议由企业按时上缴分红收益。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</si>
  <si>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</si>
  <si>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</si>
  <si>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</si>
  <si>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</si>
  <si>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</si>
  <si>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</si>
  <si>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</si>
  <si>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</si>
  <si>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</si>
  <si>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采购兔笼等配套养殖设备（*组）</t>
  </si>
  <si>
    <t>采购主供水设备（*套）</t>
  </si>
  <si>
    <t>采购清粪传送带设备（*套）</t>
  </si>
  <si>
    <t>采购环控设备（大排风机）（*套）</t>
  </si>
  <si>
    <t>采购大百叶窗（*个）</t>
  </si>
  <si>
    <t>采购照明线路等设备（*条）</t>
  </si>
  <si>
    <t>质量指标</t>
  </si>
  <si>
    <t>项目验收合格率（*%）</t>
  </si>
  <si>
    <t>时效指标</t>
  </si>
  <si>
    <t>项目开工时间</t>
  </si>
  <si>
    <t>项目完成时间</t>
  </si>
  <si>
    <t>原因：项目施工进度慢，目前未完工。改进措施：加强督促施工进度。</t>
  </si>
  <si>
    <t>项目完成及时率（*%）</t>
  </si>
  <si>
    <t>成本指标</t>
  </si>
  <si>
    <t>兔笼及相关设备采购成本（≤ 万元）</t>
  </si>
  <si>
    <t>原因：项目目前未完工，未达支付节点。改进措施：加快项目实施进度。</t>
  </si>
  <si>
    <t>项目其他待摊费（≤ 万元）</t>
  </si>
  <si>
    <t>预备费用（≤*万元）</t>
  </si>
  <si>
    <t xml:space="preserve">效
益
指
标
</t>
  </si>
  <si>
    <t>经济效益
指标</t>
  </si>
  <si>
    <t>带动增加就业人员月收入（≥元/月）</t>
  </si>
  <si>
    <t>资产（兔笼）收益率（≥%）</t>
  </si>
  <si>
    <t>社会效益指标</t>
  </si>
  <si>
    <t>带动就业总人数（≥人）</t>
  </si>
  <si>
    <t>可持续影响指标</t>
  </si>
  <si>
    <t>设备使用年限（≥*年）</t>
  </si>
  <si>
    <t xml:space="preserve">满意度指标
</t>
  </si>
  <si>
    <t>服务对象满意度指标</t>
  </si>
  <si>
    <t>项目参与群众满意度（≥*%）</t>
  </si>
  <si>
    <t>项目受益农户参与满意度（≥*%）</t>
  </si>
  <si>
    <t>总分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</si>
</sst>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8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0" borderId="0"/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" fillId="0" borderId="0"/>
    <xf numFmtId="0" fontId="18" fillId="14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7" fillId="0" borderId="2" xfId="57" applyNumberFormat="1" applyFont="1" applyFill="1" applyBorder="1" applyAlignment="1">
      <alignment horizontal="center" vertical="center" wrapText="1"/>
    </xf>
    <xf numFmtId="9" fontId="7" fillId="0" borderId="2" xfId="57" applyNumberFormat="1" applyFont="1" applyFill="1" applyBorder="1" applyAlignment="1">
      <alignment horizontal="center" vertical="center" wrapText="1"/>
    </xf>
    <xf numFmtId="57" fontId="7" fillId="0" borderId="2" xfId="57" applyNumberFormat="1" applyFont="1" applyFill="1" applyBorder="1" applyAlignment="1" applyProtection="1">
      <alignment horizontal="center" vertical="center" wrapText="1"/>
    </xf>
    <xf numFmtId="57" fontId="7" fillId="0" borderId="2" xfId="57" applyNumberFormat="1" applyFont="1" applyFill="1" applyBorder="1" applyAlignment="1">
      <alignment horizontal="center" vertical="center" wrapText="1"/>
    </xf>
    <xf numFmtId="0" fontId="7" fillId="0" borderId="2" xfId="57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常规 4" xfId="59"/>
    <cellStyle name="千位分隔 2" xfId="60"/>
    <cellStyle name="常规 5" xfId="61"/>
    <cellStyle name="常规 7" xfId="62"/>
  </cellStyles>
  <tableStyles count="0" defaultTableStyle="TableStyleMedium9"/>
  <colors>
    <mruColors>
      <color rgb="0064D05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view="pageBreakPreview" zoomScaleNormal="100" zoomScaleSheetLayoutView="100" workbookViewId="0">
      <selection activeCell="O8" sqref="O8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34.625" customWidth="1"/>
    <col min="5" max="5" width="5.125" customWidth="1"/>
    <col min="6" max="6" width="13.5" customWidth="1"/>
    <col min="7" max="7" width="10.8833333333333" customWidth="1"/>
    <col min="8" max="8" width="11.6666666666667" customWidth="1"/>
    <col min="9" max="9" width="5.75833333333333" customWidth="1"/>
    <col min="10" max="10" width="7.625" customWidth="1"/>
    <col min="11" max="11" width="17.25" customWidth="1"/>
    <col min="12" max="12" width="12.8166666666667"/>
    <col min="14" max="14" width="14.2166666666667" customWidth="1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2" customFormat="1" ht="27" customHeight="1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s="2" customFormat="1" ht="27" customHeight="1" spans="1:11">
      <c r="A7" s="8"/>
      <c r="B7" s="8"/>
      <c r="C7" s="8"/>
      <c r="D7" s="10" t="s">
        <v>17</v>
      </c>
      <c r="E7" s="9">
        <v>1960</v>
      </c>
      <c r="F7" s="9"/>
      <c r="G7" s="8">
        <v>1406.12</v>
      </c>
      <c r="H7" s="8"/>
      <c r="I7" s="8">
        <v>10</v>
      </c>
      <c r="J7" s="31">
        <f>G7/E7</f>
        <v>0.717408163265306</v>
      </c>
      <c r="K7" s="32">
        <f>I7*J7</f>
        <v>7.17408163265306</v>
      </c>
    </row>
    <row r="8" s="2" customFormat="1" ht="27" customHeight="1" spans="1:11">
      <c r="A8" s="8"/>
      <c r="B8" s="8"/>
      <c r="C8" s="8"/>
      <c r="D8" s="10" t="s">
        <v>18</v>
      </c>
      <c r="E8" s="8">
        <v>1960</v>
      </c>
      <c r="F8" s="8"/>
      <c r="G8" s="8">
        <v>1406.12</v>
      </c>
      <c r="H8" s="8"/>
      <c r="I8" s="8" t="s">
        <v>19</v>
      </c>
      <c r="J8" s="8" t="s">
        <v>19</v>
      </c>
      <c r="K8" s="8" t="s">
        <v>19</v>
      </c>
    </row>
    <row r="9" s="2" customFormat="1" ht="27" customHeight="1" spans="1:11">
      <c r="A9" s="8"/>
      <c r="B9" s="8"/>
      <c r="C9" s="8"/>
      <c r="D9" s="10" t="s">
        <v>20</v>
      </c>
      <c r="E9" s="9">
        <v>0</v>
      </c>
      <c r="F9" s="9"/>
      <c r="G9" s="8">
        <v>0</v>
      </c>
      <c r="H9" s="8"/>
      <c r="I9" s="8" t="s">
        <v>19</v>
      </c>
      <c r="J9" s="8" t="s">
        <v>19</v>
      </c>
      <c r="K9" s="8" t="s">
        <v>19</v>
      </c>
    </row>
    <row r="10" s="2" customFormat="1" ht="27" customHeight="1" spans="1:11">
      <c r="A10" s="11" t="s">
        <v>21</v>
      </c>
      <c r="B10" s="12" t="s">
        <v>22</v>
      </c>
      <c r="C10" s="13"/>
      <c r="D10" s="13"/>
      <c r="E10" s="13"/>
      <c r="F10" s="14"/>
      <c r="G10" s="12" t="s">
        <v>23</v>
      </c>
      <c r="H10" s="13"/>
      <c r="I10" s="13"/>
      <c r="J10" s="13"/>
      <c r="K10" s="14"/>
    </row>
    <row r="11" s="2" customFormat="1" ht="184" customHeight="1" spans="1:11">
      <c r="A11" s="15"/>
      <c r="B11" s="16" t="s">
        <v>24</v>
      </c>
      <c r="C11" s="17"/>
      <c r="D11" s="17"/>
      <c r="E11" s="17"/>
      <c r="F11" s="17"/>
      <c r="G11" s="18" t="s">
        <v>25</v>
      </c>
      <c r="H11" s="8"/>
      <c r="I11" s="8"/>
      <c r="J11" s="8"/>
      <c r="K11" s="8"/>
    </row>
    <row r="12" s="2" customFormat="1" ht="27.95" customHeight="1" spans="1:11">
      <c r="A12" s="19" t="s">
        <v>26</v>
      </c>
      <c r="B12" s="8" t="s">
        <v>27</v>
      </c>
      <c r="C12" s="8" t="s">
        <v>28</v>
      </c>
      <c r="D12" s="8" t="s">
        <v>29</v>
      </c>
      <c r="E12" s="8"/>
      <c r="F12" s="8" t="s">
        <v>14</v>
      </c>
      <c r="G12" s="8" t="s">
        <v>30</v>
      </c>
      <c r="H12" s="8" t="s">
        <v>31</v>
      </c>
      <c r="I12" s="8" t="s">
        <v>16</v>
      </c>
      <c r="J12" s="8" t="s">
        <v>32</v>
      </c>
      <c r="K12" s="8"/>
    </row>
    <row r="13" s="2" customFormat="1" ht="25" customHeight="1" spans="1:11">
      <c r="A13" s="19"/>
      <c r="B13" s="20" t="s">
        <v>33</v>
      </c>
      <c r="C13" s="20" t="s">
        <v>34</v>
      </c>
      <c r="D13" s="17" t="s">
        <v>35</v>
      </c>
      <c r="E13" s="17"/>
      <c r="F13" s="8">
        <v>6</v>
      </c>
      <c r="G13" s="21">
        <v>5152</v>
      </c>
      <c r="H13" s="21">
        <v>5152</v>
      </c>
      <c r="I13" s="8">
        <v>6</v>
      </c>
      <c r="J13" s="8"/>
      <c r="K13" s="8"/>
    </row>
    <row r="14" s="2" customFormat="1" ht="25" customHeight="1" spans="1:11">
      <c r="A14" s="19"/>
      <c r="B14" s="20"/>
      <c r="C14" s="20"/>
      <c r="D14" s="17" t="s">
        <v>36</v>
      </c>
      <c r="E14" s="17"/>
      <c r="F14" s="8">
        <v>5</v>
      </c>
      <c r="G14" s="21">
        <v>46</v>
      </c>
      <c r="H14" s="21">
        <v>46</v>
      </c>
      <c r="I14" s="8">
        <v>5</v>
      </c>
      <c r="J14" s="8"/>
      <c r="K14" s="8"/>
    </row>
    <row r="15" s="2" customFormat="1" ht="25" customHeight="1" spans="1:11">
      <c r="A15" s="19"/>
      <c r="B15" s="20"/>
      <c r="C15" s="20"/>
      <c r="D15" s="17" t="s">
        <v>37</v>
      </c>
      <c r="E15" s="17"/>
      <c r="F15" s="8">
        <v>5</v>
      </c>
      <c r="G15" s="21">
        <v>368</v>
      </c>
      <c r="H15" s="21">
        <v>368</v>
      </c>
      <c r="I15" s="8">
        <v>5</v>
      </c>
      <c r="J15" s="8"/>
      <c r="K15" s="8"/>
    </row>
    <row r="16" s="2" customFormat="1" ht="25" customHeight="1" spans="1:11">
      <c r="A16" s="19"/>
      <c r="B16" s="20"/>
      <c r="C16" s="20"/>
      <c r="D16" s="17" t="s">
        <v>38</v>
      </c>
      <c r="E16" s="17"/>
      <c r="F16" s="8">
        <v>6</v>
      </c>
      <c r="G16" s="21">
        <v>368</v>
      </c>
      <c r="H16" s="21">
        <v>368</v>
      </c>
      <c r="I16" s="8">
        <v>6</v>
      </c>
      <c r="J16" s="8"/>
      <c r="K16" s="8"/>
    </row>
    <row r="17" s="2" customFormat="1" ht="25" customHeight="1" spans="1:11">
      <c r="A17" s="19"/>
      <c r="B17" s="20"/>
      <c r="C17" s="20"/>
      <c r="D17" s="17" t="s">
        <v>39</v>
      </c>
      <c r="E17" s="17"/>
      <c r="F17" s="8">
        <v>6</v>
      </c>
      <c r="G17" s="21">
        <v>368</v>
      </c>
      <c r="H17" s="21">
        <v>368</v>
      </c>
      <c r="I17" s="8">
        <v>6</v>
      </c>
      <c r="J17" s="8"/>
      <c r="K17" s="8"/>
    </row>
    <row r="18" s="2" customFormat="1" ht="25" customHeight="1" spans="1:11">
      <c r="A18" s="19"/>
      <c r="B18" s="20"/>
      <c r="C18" s="20"/>
      <c r="D18" s="17" t="s">
        <v>40</v>
      </c>
      <c r="E18" s="17"/>
      <c r="F18" s="8">
        <v>6</v>
      </c>
      <c r="G18" s="21">
        <v>460</v>
      </c>
      <c r="H18" s="21">
        <v>460</v>
      </c>
      <c r="I18" s="8">
        <v>6</v>
      </c>
      <c r="J18" s="8"/>
      <c r="K18" s="8"/>
    </row>
    <row r="19" s="2" customFormat="1" ht="25" customHeight="1" spans="1:11">
      <c r="A19" s="19"/>
      <c r="B19" s="20"/>
      <c r="C19" s="20" t="s">
        <v>41</v>
      </c>
      <c r="D19" s="17" t="s">
        <v>42</v>
      </c>
      <c r="E19" s="17"/>
      <c r="F19" s="8">
        <v>2</v>
      </c>
      <c r="G19" s="22">
        <v>1</v>
      </c>
      <c r="H19" s="22">
        <v>1</v>
      </c>
      <c r="I19" s="8">
        <v>2</v>
      </c>
      <c r="J19" s="8"/>
      <c r="K19" s="8"/>
    </row>
    <row r="20" s="2" customFormat="1" ht="25" customHeight="1" spans="1:11">
      <c r="A20" s="19"/>
      <c r="B20" s="20"/>
      <c r="C20" s="20" t="s">
        <v>43</v>
      </c>
      <c r="D20" s="17" t="s">
        <v>44</v>
      </c>
      <c r="E20" s="17"/>
      <c r="F20" s="9">
        <v>2</v>
      </c>
      <c r="G20" s="23">
        <v>44378</v>
      </c>
      <c r="H20" s="23">
        <v>44378</v>
      </c>
      <c r="I20" s="9">
        <v>2</v>
      </c>
      <c r="J20" s="8"/>
      <c r="K20" s="8"/>
    </row>
    <row r="21" s="2" customFormat="1" ht="39" customHeight="1" spans="1:11">
      <c r="A21" s="19"/>
      <c r="B21" s="20"/>
      <c r="C21" s="20"/>
      <c r="D21" s="17" t="s">
        <v>45</v>
      </c>
      <c r="E21" s="17"/>
      <c r="F21" s="8">
        <v>1</v>
      </c>
      <c r="G21" s="24">
        <v>44470</v>
      </c>
      <c r="H21" s="25">
        <v>0</v>
      </c>
      <c r="I21" s="8">
        <v>0</v>
      </c>
      <c r="J21" s="33" t="s">
        <v>46</v>
      </c>
      <c r="K21" s="33"/>
    </row>
    <row r="22" s="2" customFormat="1" ht="37" customHeight="1" spans="1:11">
      <c r="A22" s="19"/>
      <c r="B22" s="20"/>
      <c r="C22" s="20"/>
      <c r="D22" s="17" t="s">
        <v>47</v>
      </c>
      <c r="E22" s="17"/>
      <c r="F22" s="8">
        <v>1</v>
      </c>
      <c r="G22" s="22">
        <v>1</v>
      </c>
      <c r="H22" s="22">
        <v>0</v>
      </c>
      <c r="I22" s="8">
        <v>0</v>
      </c>
      <c r="J22" s="33" t="s">
        <v>46</v>
      </c>
      <c r="K22" s="33"/>
    </row>
    <row r="23" s="2" customFormat="1" ht="36" customHeight="1" spans="1:11">
      <c r="A23" s="19"/>
      <c r="B23" s="20"/>
      <c r="C23" s="20" t="s">
        <v>48</v>
      </c>
      <c r="D23" s="17" t="s">
        <v>49</v>
      </c>
      <c r="E23" s="17"/>
      <c r="F23" s="8">
        <v>2</v>
      </c>
      <c r="G23" s="25">
        <v>1900.02</v>
      </c>
      <c r="H23" s="25">
        <v>1406.12</v>
      </c>
      <c r="I23" s="8">
        <v>1.48</v>
      </c>
      <c r="J23" s="33" t="s">
        <v>50</v>
      </c>
      <c r="K23" s="33"/>
    </row>
    <row r="24" s="2" customFormat="1" ht="36" customHeight="1" spans="1:11">
      <c r="A24" s="19"/>
      <c r="B24" s="20"/>
      <c r="C24" s="20"/>
      <c r="D24" s="17" t="s">
        <v>51</v>
      </c>
      <c r="E24" s="17"/>
      <c r="F24" s="8">
        <v>2</v>
      </c>
      <c r="G24" s="21">
        <v>36.98</v>
      </c>
      <c r="H24" s="21">
        <v>0</v>
      </c>
      <c r="I24" s="8">
        <v>0</v>
      </c>
      <c r="J24" s="33" t="s">
        <v>50</v>
      </c>
      <c r="K24" s="33"/>
    </row>
    <row r="25" s="2" customFormat="1" ht="25" customHeight="1" spans="1:11">
      <c r="A25" s="19"/>
      <c r="B25" s="20"/>
      <c r="C25" s="20"/>
      <c r="D25" s="17" t="s">
        <v>52</v>
      </c>
      <c r="E25" s="17"/>
      <c r="F25" s="8">
        <v>6</v>
      </c>
      <c r="G25" s="21">
        <v>23</v>
      </c>
      <c r="H25" s="21">
        <v>0</v>
      </c>
      <c r="I25" s="8">
        <v>6</v>
      </c>
      <c r="J25" s="8"/>
      <c r="K25" s="8"/>
    </row>
    <row r="26" s="2" customFormat="1" ht="25" customHeight="1" spans="1:11">
      <c r="A26" s="19"/>
      <c r="B26" s="20" t="s">
        <v>53</v>
      </c>
      <c r="C26" s="20" t="s">
        <v>54</v>
      </c>
      <c r="D26" s="17" t="s">
        <v>55</v>
      </c>
      <c r="E26" s="17"/>
      <c r="F26" s="8">
        <v>8</v>
      </c>
      <c r="G26" s="21">
        <v>2000</v>
      </c>
      <c r="H26" s="21">
        <v>2000</v>
      </c>
      <c r="I26" s="8">
        <v>8</v>
      </c>
      <c r="J26" s="8"/>
      <c r="K26" s="8"/>
    </row>
    <row r="27" s="2" customFormat="1" ht="25" customHeight="1" spans="1:11">
      <c r="A27" s="19"/>
      <c r="B27" s="20"/>
      <c r="C27" s="20"/>
      <c r="D27" s="17" t="s">
        <v>56</v>
      </c>
      <c r="E27" s="17"/>
      <c r="F27" s="26">
        <v>6</v>
      </c>
      <c r="G27" s="22">
        <v>0.04</v>
      </c>
      <c r="H27" s="22">
        <v>0.04</v>
      </c>
      <c r="I27" s="26">
        <v>6</v>
      </c>
      <c r="J27" s="8"/>
      <c r="K27" s="8"/>
    </row>
    <row r="28" s="2" customFormat="1" ht="39" customHeight="1" spans="1:11">
      <c r="A28" s="19"/>
      <c r="B28" s="20"/>
      <c r="C28" s="27" t="s">
        <v>57</v>
      </c>
      <c r="D28" s="17" t="s">
        <v>58</v>
      </c>
      <c r="E28" s="17"/>
      <c r="F28" s="28">
        <v>8</v>
      </c>
      <c r="G28" s="25">
        <v>30</v>
      </c>
      <c r="H28" s="25">
        <v>30</v>
      </c>
      <c r="I28" s="28">
        <v>8</v>
      </c>
      <c r="J28" s="8"/>
      <c r="K28" s="8"/>
    </row>
    <row r="29" s="2" customFormat="1" ht="37" customHeight="1" spans="1:11">
      <c r="A29" s="19"/>
      <c r="B29" s="20"/>
      <c r="C29" s="20" t="s">
        <v>59</v>
      </c>
      <c r="D29" s="17" t="s">
        <v>60</v>
      </c>
      <c r="E29" s="17"/>
      <c r="F29" s="8">
        <v>8</v>
      </c>
      <c r="G29" s="25">
        <v>5</v>
      </c>
      <c r="H29" s="25">
        <v>5</v>
      </c>
      <c r="I29" s="8">
        <v>8</v>
      </c>
      <c r="J29" s="8"/>
      <c r="K29" s="8"/>
    </row>
    <row r="30" s="2" customFormat="1" ht="25" customHeight="1" spans="1:11">
      <c r="A30" s="19"/>
      <c r="B30" s="20" t="s">
        <v>61</v>
      </c>
      <c r="C30" s="20" t="s">
        <v>62</v>
      </c>
      <c r="D30" s="17" t="s">
        <v>63</v>
      </c>
      <c r="E30" s="17"/>
      <c r="F30" s="8">
        <v>5</v>
      </c>
      <c r="G30" s="22">
        <v>0.95</v>
      </c>
      <c r="H30" s="22">
        <v>0.95</v>
      </c>
      <c r="I30" s="8">
        <v>5</v>
      </c>
      <c r="J30" s="8"/>
      <c r="K30" s="8"/>
    </row>
    <row r="31" s="2" customFormat="1" ht="25" customHeight="1" spans="1:11">
      <c r="A31" s="19"/>
      <c r="B31" s="20"/>
      <c r="C31" s="20"/>
      <c r="D31" s="17" t="s">
        <v>64</v>
      </c>
      <c r="E31" s="17"/>
      <c r="F31" s="8">
        <v>5</v>
      </c>
      <c r="G31" s="22">
        <v>0.95</v>
      </c>
      <c r="H31" s="22">
        <v>0.95</v>
      </c>
      <c r="I31" s="8">
        <v>5</v>
      </c>
      <c r="J31" s="8"/>
      <c r="K31" s="8"/>
    </row>
    <row r="32" s="2" customFormat="1" ht="34" customHeight="1" spans="1:11">
      <c r="A32" s="29" t="s">
        <v>65</v>
      </c>
      <c r="B32" s="29"/>
      <c r="C32" s="29"/>
      <c r="D32" s="29"/>
      <c r="E32" s="29"/>
      <c r="F32" s="29">
        <f>SUM(F13:F31)+I7</f>
        <v>100</v>
      </c>
      <c r="G32" s="29"/>
      <c r="H32" s="29"/>
      <c r="I32" s="34">
        <f>SUM(K7,I13:I31)</f>
        <v>92.6540816326531</v>
      </c>
      <c r="J32" s="8"/>
      <c r="K32" s="8"/>
    </row>
    <row r="34" customFormat="1" spans="7:7">
      <c r="G34" s="30"/>
    </row>
  </sheetData>
  <mergeCells count="74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A32:E32"/>
    <mergeCell ref="G32:H32"/>
    <mergeCell ref="J32:K32"/>
    <mergeCell ref="A10:A11"/>
    <mergeCell ref="A12:A31"/>
    <mergeCell ref="B13:B25"/>
    <mergeCell ref="B26:B29"/>
    <mergeCell ref="B30:B31"/>
    <mergeCell ref="C13:C18"/>
    <mergeCell ref="C20:C22"/>
    <mergeCell ref="C23:C25"/>
    <mergeCell ref="C26:C27"/>
    <mergeCell ref="C30:C31"/>
    <mergeCell ref="A6:C9"/>
  </mergeCells>
  <printOptions horizontalCentered="1"/>
  <pageMargins left="0.357638888888889" right="0.357638888888889" top="0.60625" bottom="0.60625" header="0.5" footer="0.5"/>
  <pageSetup paperSize="9" scale="7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2022-06-28T04:28:22Z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BFE33CDDDE8247389AA6D875799107DD</vt:lpwstr>
  </property>
</Properties>
</file>