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4" r:id="rId1"/>
  </sheets>
  <calcPr calcId="144525"/>
</workbook>
</file>

<file path=xl/sharedStrings.xml><?xml version="1.0" encoding="utf-8"?>
<sst xmlns="http://schemas.openxmlformats.org/spreadsheetml/2006/main" count="72" uniqueCount="61">
  <si>
    <t>附1-25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</si>
  <si>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</si>
  <si>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</si>
  <si>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</si>
  <si>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策勒县博斯坦水库工程建设项目</t>
  </si>
  <si>
    <t>项目负责人及电话</t>
  </si>
  <si>
    <t>阿卜来提·约麦尔 09036712356</t>
  </si>
  <si>
    <t>主管部门</t>
  </si>
  <si>
    <t>策勒县水利局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</si>
  <si>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</si>
  <si>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</si>
  <si>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</si>
  <si>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</si>
  <si>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</si>
  <si>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</si>
  <si>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</si>
  <si>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</si>
  <si>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</si>
  <si>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8300（衔接资金）</t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</si>
  <si>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</si>
  <si>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</si>
  <si>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</si>
  <si>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</si>
  <si>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</si>
  <si>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新建沥青混凝土心墙坝1座、表孔溢洪洞1个、泄洪兼导流洞1个。项目实施后，有效改善博斯坦乡夏季洪涝灾害问题，受益人口数7462人，改善博斯坦乡耕地灌溉面积52100亩，有利于增加经济收入。</t>
  </si>
  <si>
    <t>截止2021年12月，项目已完成新建沥青混凝土心墙坝1座、表孔溢洪洞1个、泄洪兼导流洞1个。项目实施后，有效改善博斯坦乡夏季洪涝灾害问题，受益人口数7462人，改善博斯坦乡耕地灌溉面积52100亩，有利于增加经济收入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</si>
  <si>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</si>
  <si>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</si>
  <si>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</si>
  <si>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</si>
  <si>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</si>
  <si>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</si>
  <si>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</si>
  <si>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</si>
  <si>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</si>
  <si>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新建沥青混凝土心墙坝数量（≥*座）</t>
  </si>
  <si>
    <t>新建表孔溢洪洞数量（*个）</t>
  </si>
  <si>
    <t>新建泄洪兼导流洞数量（*个）</t>
  </si>
  <si>
    <t>质量指标</t>
  </si>
  <si>
    <t>工程验收合格率（*%）</t>
  </si>
  <si>
    <t>时效指标</t>
  </si>
  <si>
    <t>项目开工时间</t>
  </si>
  <si>
    <t>项目完工时间</t>
  </si>
  <si>
    <t>项目完成及时率（*%）</t>
  </si>
  <si>
    <t>成本指标</t>
  </si>
  <si>
    <t>工程建设费用(≤*万元）</t>
  </si>
  <si>
    <t>原因：县财政资金困难，导致资金未及时到位。改进措施：资金到位后，加快支付进度。</t>
  </si>
  <si>
    <t>工程服务费 (≤*万元）</t>
  </si>
  <si>
    <t xml:space="preserve">效
益
指
标
</t>
  </si>
  <si>
    <t>社会效益
指标</t>
  </si>
  <si>
    <t>受益脱贫人口数（*人）</t>
  </si>
  <si>
    <t>新增和改善灌溉面积（*亩）</t>
  </si>
  <si>
    <t>生态效益
指标</t>
  </si>
  <si>
    <t>改善博斯坦乡夏季洪涝灾害问题</t>
  </si>
  <si>
    <t>有效改善</t>
  </si>
  <si>
    <t>可持续影响指标</t>
  </si>
  <si>
    <t>工程设计使用年限（≥*年）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</si>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</sst>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49" applyFill="1" applyAlignment="1">
      <alignment vertical="center" wrapText="1"/>
    </xf>
    <xf numFmtId="0" fontId="0" fillId="0" borderId="0" xfId="0" applyFont="1">
      <alignment vertical="center"/>
    </xf>
    <xf numFmtId="0" fontId="2" fillId="0" borderId="0" xfId="49" applyFont="1" applyFill="1" applyAlignment="1">
      <alignment vertical="center"/>
    </xf>
    <xf numFmtId="0" fontId="2" fillId="0" borderId="0" xfId="49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49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9" fontId="7" fillId="0" borderId="2" xfId="49" applyNumberFormat="1" applyFont="1" applyFill="1" applyBorder="1" applyAlignment="1">
      <alignment horizontal="center" vertical="center" wrapText="1"/>
    </xf>
    <xf numFmtId="57" fontId="7" fillId="0" borderId="2" xfId="49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7" fillId="0" borderId="2" xfId="1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Normal="100" zoomScaleSheetLayoutView="100" workbookViewId="0">
      <selection activeCell="N10" sqref="N10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1.6666666666667" customWidth="1"/>
    <col min="9" max="9" width="5.75833333333333" customWidth="1"/>
    <col min="10" max="10" width="7.625" customWidth="1"/>
    <col min="11" max="11" width="12.9083333333333" customWidth="1"/>
    <col min="13" max="13" width="12.8916666666667"/>
    <col min="14" max="14" width="11.7833333333333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27" customHeight="1" spans="1:11">
      <c r="A7" s="8"/>
      <c r="B7" s="8"/>
      <c r="C7" s="8"/>
      <c r="D7" s="10" t="s">
        <v>16</v>
      </c>
      <c r="E7" s="9">
        <v>13000</v>
      </c>
      <c r="F7" s="9"/>
      <c r="G7" s="8">
        <v>8694.42</v>
      </c>
      <c r="H7" s="8"/>
      <c r="I7" s="8">
        <v>10</v>
      </c>
      <c r="J7" s="32">
        <f>G7/E7</f>
        <v>0.668801538461538</v>
      </c>
      <c r="K7" s="33">
        <f>I7*J7</f>
        <v>6.68801538461538</v>
      </c>
    </row>
    <row r="8" s="2" customFormat="1" ht="27" customHeight="1" spans="1:11">
      <c r="A8" s="8"/>
      <c r="B8" s="8"/>
      <c r="C8" s="8"/>
      <c r="D8" s="10" t="s">
        <v>17</v>
      </c>
      <c r="E8" s="8" t="s">
        <v>18</v>
      </c>
      <c r="F8" s="8"/>
      <c r="G8" s="8" t="s">
        <v>18</v>
      </c>
      <c r="H8" s="8"/>
      <c r="I8" s="8" t="s">
        <v>19</v>
      </c>
      <c r="J8" s="8" t="s">
        <v>19</v>
      </c>
      <c r="K8" s="8" t="s">
        <v>19</v>
      </c>
    </row>
    <row r="9" s="2" customFormat="1" ht="27" customHeight="1" spans="1:11">
      <c r="A9" s="8"/>
      <c r="B9" s="8"/>
      <c r="C9" s="8"/>
      <c r="D9" s="10" t="s">
        <v>20</v>
      </c>
      <c r="E9" s="9">
        <v>4700</v>
      </c>
      <c r="F9" s="9"/>
      <c r="G9" s="8">
        <f>66.72+327.7</f>
        <v>394.42</v>
      </c>
      <c r="H9" s="8"/>
      <c r="I9" s="8" t="s">
        <v>19</v>
      </c>
      <c r="J9" s="8" t="s">
        <v>19</v>
      </c>
      <c r="K9" s="8" t="s">
        <v>19</v>
      </c>
    </row>
    <row r="10" s="2" customFormat="1" ht="27" customHeight="1" spans="1:11">
      <c r="A10" s="11" t="s">
        <v>21</v>
      </c>
      <c r="B10" s="12" t="s">
        <v>22</v>
      </c>
      <c r="C10" s="13"/>
      <c r="D10" s="13"/>
      <c r="E10" s="13"/>
      <c r="F10" s="14"/>
      <c r="G10" s="12" t="s">
        <v>23</v>
      </c>
      <c r="H10" s="13"/>
      <c r="I10" s="13"/>
      <c r="J10" s="13"/>
      <c r="K10" s="14"/>
    </row>
    <row r="11" s="2" customFormat="1" ht="66" customHeight="1" spans="1:11">
      <c r="A11" s="15"/>
      <c r="B11" s="16" t="s">
        <v>24</v>
      </c>
      <c r="C11" s="17"/>
      <c r="D11" s="17"/>
      <c r="E11" s="17"/>
      <c r="F11" s="17"/>
      <c r="G11" s="16" t="s">
        <v>25</v>
      </c>
      <c r="H11" s="17"/>
      <c r="I11" s="17"/>
      <c r="J11" s="17"/>
      <c r="K11" s="17"/>
    </row>
    <row r="12" s="2" customFormat="1" ht="27.95" customHeight="1" spans="1:11">
      <c r="A12" s="18" t="s">
        <v>26</v>
      </c>
      <c r="B12" s="8" t="s">
        <v>27</v>
      </c>
      <c r="C12" s="8" t="s">
        <v>28</v>
      </c>
      <c r="D12" s="8" t="s">
        <v>29</v>
      </c>
      <c r="E12" s="8"/>
      <c r="F12" s="8" t="s">
        <v>13</v>
      </c>
      <c r="G12" s="8" t="s">
        <v>30</v>
      </c>
      <c r="H12" s="8" t="s">
        <v>31</v>
      </c>
      <c r="I12" s="8" t="s">
        <v>15</v>
      </c>
      <c r="J12" s="8" t="s">
        <v>32</v>
      </c>
      <c r="K12" s="8"/>
    </row>
    <row r="13" s="2" customFormat="1" ht="25" customHeight="1" spans="1:11">
      <c r="A13" s="18"/>
      <c r="B13" s="19" t="s">
        <v>33</v>
      </c>
      <c r="C13" s="19" t="s">
        <v>34</v>
      </c>
      <c r="D13" s="20" t="s">
        <v>35</v>
      </c>
      <c r="E13" s="20"/>
      <c r="F13" s="8">
        <v>6</v>
      </c>
      <c r="G13" s="21">
        <v>1</v>
      </c>
      <c r="H13" s="21">
        <v>1</v>
      </c>
      <c r="I13" s="8">
        <v>6</v>
      </c>
      <c r="J13" s="8"/>
      <c r="K13" s="8"/>
    </row>
    <row r="14" s="2" customFormat="1" ht="25" customHeight="1" spans="1:11">
      <c r="A14" s="18"/>
      <c r="B14" s="19"/>
      <c r="C14" s="19"/>
      <c r="D14" s="20" t="s">
        <v>36</v>
      </c>
      <c r="E14" s="20"/>
      <c r="F14" s="8">
        <v>6</v>
      </c>
      <c r="G14" s="21">
        <v>1</v>
      </c>
      <c r="H14" s="21">
        <v>1</v>
      </c>
      <c r="I14" s="8">
        <v>6</v>
      </c>
      <c r="J14" s="8"/>
      <c r="K14" s="8"/>
    </row>
    <row r="15" s="2" customFormat="1" ht="25" customHeight="1" spans="1:11">
      <c r="A15" s="18"/>
      <c r="B15" s="19"/>
      <c r="C15" s="19"/>
      <c r="D15" s="20" t="s">
        <v>37</v>
      </c>
      <c r="E15" s="20"/>
      <c r="F15" s="8">
        <v>6</v>
      </c>
      <c r="G15" s="21">
        <v>1</v>
      </c>
      <c r="H15" s="21">
        <v>1</v>
      </c>
      <c r="I15" s="8">
        <v>6</v>
      </c>
      <c r="J15" s="8"/>
      <c r="K15" s="8"/>
    </row>
    <row r="16" s="2" customFormat="1" ht="25" customHeight="1" spans="1:11">
      <c r="A16" s="18"/>
      <c r="B16" s="19"/>
      <c r="C16" s="19" t="s">
        <v>38</v>
      </c>
      <c r="D16" s="20" t="s">
        <v>39</v>
      </c>
      <c r="E16" s="20"/>
      <c r="F16" s="8">
        <v>6</v>
      </c>
      <c r="G16" s="22">
        <v>1</v>
      </c>
      <c r="H16" s="22">
        <v>1</v>
      </c>
      <c r="I16" s="8">
        <v>6</v>
      </c>
      <c r="J16" s="8"/>
      <c r="K16" s="8"/>
    </row>
    <row r="17" s="2" customFormat="1" ht="25" customHeight="1" spans="1:11">
      <c r="A17" s="18"/>
      <c r="B17" s="19"/>
      <c r="C17" s="19" t="s">
        <v>40</v>
      </c>
      <c r="D17" s="20" t="s">
        <v>41</v>
      </c>
      <c r="E17" s="20"/>
      <c r="F17" s="9">
        <v>6</v>
      </c>
      <c r="G17" s="23">
        <v>44197</v>
      </c>
      <c r="H17" s="23">
        <v>44197</v>
      </c>
      <c r="I17" s="9">
        <v>6</v>
      </c>
      <c r="J17" s="8"/>
      <c r="K17" s="8"/>
    </row>
    <row r="18" s="2" customFormat="1" ht="25" customHeight="1" spans="1:11">
      <c r="A18" s="18"/>
      <c r="B18" s="19"/>
      <c r="C18" s="19"/>
      <c r="D18" s="20" t="s">
        <v>42</v>
      </c>
      <c r="E18" s="20"/>
      <c r="F18" s="8">
        <v>5</v>
      </c>
      <c r="G18" s="23">
        <v>44531</v>
      </c>
      <c r="H18" s="23">
        <v>44531</v>
      </c>
      <c r="I18" s="8">
        <v>5</v>
      </c>
      <c r="J18" s="8"/>
      <c r="K18" s="8"/>
    </row>
    <row r="19" s="2" customFormat="1" ht="25" customHeight="1" spans="1:11">
      <c r="A19" s="18"/>
      <c r="B19" s="19"/>
      <c r="C19" s="19"/>
      <c r="D19" s="20" t="s">
        <v>43</v>
      </c>
      <c r="E19" s="20"/>
      <c r="F19" s="8">
        <v>5</v>
      </c>
      <c r="G19" s="22">
        <v>1</v>
      </c>
      <c r="H19" s="22">
        <v>1</v>
      </c>
      <c r="I19" s="8">
        <v>5</v>
      </c>
      <c r="J19" s="8"/>
      <c r="K19" s="8"/>
    </row>
    <row r="20" s="2" customFormat="1" ht="56" customHeight="1" spans="1:11">
      <c r="A20" s="18"/>
      <c r="B20" s="19"/>
      <c r="C20" s="19" t="s">
        <v>44</v>
      </c>
      <c r="D20" s="20" t="s">
        <v>45</v>
      </c>
      <c r="E20" s="20"/>
      <c r="F20" s="8">
        <v>5</v>
      </c>
      <c r="G20" s="24">
        <v>12536.69</v>
      </c>
      <c r="H20" s="24">
        <v>8694.42</v>
      </c>
      <c r="I20" s="8">
        <v>3.5</v>
      </c>
      <c r="J20" s="8" t="s">
        <v>46</v>
      </c>
      <c r="K20" s="8"/>
    </row>
    <row r="21" s="2" customFormat="1" ht="59" customHeight="1" spans="1:11">
      <c r="A21" s="18"/>
      <c r="B21" s="19"/>
      <c r="C21" s="19"/>
      <c r="D21" s="20" t="s">
        <v>47</v>
      </c>
      <c r="E21" s="20"/>
      <c r="F21" s="8">
        <v>5</v>
      </c>
      <c r="G21" s="24">
        <v>463.31</v>
      </c>
      <c r="H21" s="24">
        <v>0</v>
      </c>
      <c r="I21" s="8">
        <v>0</v>
      </c>
      <c r="J21" s="8" t="s">
        <v>46</v>
      </c>
      <c r="K21" s="8"/>
    </row>
    <row r="22" s="2" customFormat="1" ht="25" customHeight="1" spans="1:11">
      <c r="A22" s="18"/>
      <c r="B22" s="19" t="s">
        <v>48</v>
      </c>
      <c r="C22" s="25" t="s">
        <v>49</v>
      </c>
      <c r="D22" s="20" t="s">
        <v>50</v>
      </c>
      <c r="E22" s="20"/>
      <c r="F22" s="8">
        <v>7</v>
      </c>
      <c r="G22" s="21">
        <v>7462</v>
      </c>
      <c r="H22" s="21">
        <v>7462</v>
      </c>
      <c r="I22" s="8">
        <v>7</v>
      </c>
      <c r="J22" s="8"/>
      <c r="K22" s="8"/>
    </row>
    <row r="23" s="2" customFormat="1" ht="25" customHeight="1" spans="1:11">
      <c r="A23" s="18"/>
      <c r="B23" s="19"/>
      <c r="C23" s="26"/>
      <c r="D23" s="20" t="s">
        <v>51</v>
      </c>
      <c r="E23" s="20"/>
      <c r="F23" s="27">
        <v>7</v>
      </c>
      <c r="G23" s="21">
        <v>52100</v>
      </c>
      <c r="H23" s="21">
        <v>52100</v>
      </c>
      <c r="I23" s="27">
        <v>7</v>
      </c>
      <c r="J23" s="8"/>
      <c r="K23" s="8"/>
    </row>
    <row r="24" s="2" customFormat="1" ht="25" customHeight="1" spans="1:11">
      <c r="A24" s="18"/>
      <c r="B24" s="19"/>
      <c r="C24" s="19" t="s">
        <v>52</v>
      </c>
      <c r="D24" s="20" t="s">
        <v>53</v>
      </c>
      <c r="E24" s="20"/>
      <c r="F24" s="28">
        <v>8</v>
      </c>
      <c r="G24" s="21" t="s">
        <v>54</v>
      </c>
      <c r="H24" s="21" t="s">
        <v>54</v>
      </c>
      <c r="I24" s="28">
        <v>8</v>
      </c>
      <c r="J24" s="8"/>
      <c r="K24" s="8"/>
    </row>
    <row r="25" s="2" customFormat="1" ht="25" customHeight="1" spans="1:11">
      <c r="A25" s="18"/>
      <c r="B25" s="19"/>
      <c r="C25" s="19" t="s">
        <v>55</v>
      </c>
      <c r="D25" s="20" t="s">
        <v>56</v>
      </c>
      <c r="E25" s="20"/>
      <c r="F25" s="8">
        <v>8</v>
      </c>
      <c r="G25" s="21">
        <v>50</v>
      </c>
      <c r="H25" s="21">
        <v>50</v>
      </c>
      <c r="I25" s="8">
        <v>8</v>
      </c>
      <c r="J25" s="8"/>
      <c r="K25" s="8"/>
    </row>
    <row r="26" s="2" customFormat="1" ht="25" customHeight="1" spans="1:11">
      <c r="A26" s="18"/>
      <c r="B26" s="19" t="s">
        <v>57</v>
      </c>
      <c r="C26" s="19" t="s">
        <v>58</v>
      </c>
      <c r="D26" s="20" t="s">
        <v>59</v>
      </c>
      <c r="E26" s="20"/>
      <c r="F26" s="8">
        <v>10</v>
      </c>
      <c r="G26" s="29">
        <v>0.95</v>
      </c>
      <c r="H26" s="29">
        <v>0.95</v>
      </c>
      <c r="I26" s="8">
        <v>10</v>
      </c>
      <c r="J26" s="8"/>
      <c r="K26" s="8"/>
    </row>
    <row r="27" s="2" customFormat="1" ht="19" customHeight="1" spans="1:11">
      <c r="A27" s="30" t="s">
        <v>60</v>
      </c>
      <c r="B27" s="30"/>
      <c r="C27" s="30"/>
      <c r="D27" s="30"/>
      <c r="E27" s="30"/>
      <c r="F27" s="30">
        <v>100</v>
      </c>
      <c r="G27" s="30"/>
      <c r="H27" s="30"/>
      <c r="I27" s="34">
        <f>SUM(I13:I26,K7)</f>
        <v>90.1880153846154</v>
      </c>
      <c r="J27" s="8"/>
      <c r="K27" s="8"/>
    </row>
    <row r="29" customFormat="1" spans="7:7">
      <c r="G29" s="31"/>
    </row>
  </sheetData>
  <mergeCells count="62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E27"/>
    <mergeCell ref="G27:H27"/>
    <mergeCell ref="J27:K27"/>
    <mergeCell ref="A10:A11"/>
    <mergeCell ref="A12:A26"/>
    <mergeCell ref="B13:B21"/>
    <mergeCell ref="B22:B25"/>
    <mergeCell ref="C13:C15"/>
    <mergeCell ref="C17:C19"/>
    <mergeCell ref="C20:C21"/>
    <mergeCell ref="C22:C23"/>
    <mergeCell ref="A6:C9"/>
  </mergeCells>
  <printOptions horizontalCentered="1"/>
  <pageMargins left="0.357638888888889" right="0.357638888888889" top="0.60625" bottom="0.60625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2021-05-31T02:52:00Z</dcterms:created>
  <dcterms:modified xsi:type="dcterms:W3CDTF">2022-06-28T03:36:47Z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8FE31682EEA949619D7D4D3B99E46563</vt:lpwstr>
  </property>
</Properties>
</file>