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6" r:id="rId1"/>
  </sheets>
  <calcPr calcId="144525" concurrentCalc="0"/>
</workbook>
</file>

<file path=xl/sharedStrings.xml><?xml version="1.0" encoding="utf-8"?>
<sst xmlns="http://schemas.openxmlformats.org/spreadsheetml/2006/main" count="76" uniqueCount="66">
  <si>
    <t>附1-11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</si>
  <si>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</si>
  <si>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</si>
  <si>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</si>
  <si>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策勒县达玛沟乡依来克吾斯塘村、吐格曼村2021年度渠道防渗改造建设项目</t>
  </si>
  <si>
    <t>项目负责人及电话</t>
  </si>
  <si>
    <t>平金升  09037822762</t>
  </si>
  <si>
    <t>主管部门</t>
  </si>
  <si>
    <t>策勒县农业农村局</t>
  </si>
  <si>
    <t>实施单位</t>
  </si>
  <si>
    <t>策勒县达玛沟乡人民政府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</si>
  <si>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</si>
  <si>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</si>
  <si>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</si>
  <si>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</si>
  <si>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</si>
  <si>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</si>
  <si>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结余88.86万元，已整合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</si>
  <si>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</si>
  <si>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</si>
  <si>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</si>
  <si>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</si>
  <si>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</si>
  <si>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</si>
  <si>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</si>
  <si>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 xml:space="preserve">目标1：达玛沟乡依来克吾斯塘村和吐格曼村防渗改建渠道8条，总长16.404km，新建渠系建筑物120座。
目标2：通过项目实施，改善灌溉面积0.84万亩，缓解农业灌溉期缺水问题，项目受益脱贫户不少于430户，脱贫人口不少于1461人。    </t>
  </si>
  <si>
    <t xml:space="preserve">截止2021年12月，项目已完成达玛沟乡依来克吾斯塘村和吐格曼村防渗改建渠道8条，总长16.25km，新建渠系建筑物165座。
通过项目实施，改善灌溉面积0.84万亩，缓解农业灌溉期缺水问题，项目受益脱贫户430户，脱贫人口1461人。    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</si>
  <si>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</si>
  <si>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</si>
  <si>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</si>
  <si>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</si>
  <si>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</si>
  <si>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</si>
  <si>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</si>
  <si>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</si>
  <si>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</si>
  <si>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防渗改建渠道数量（≥*条）</t>
  </si>
  <si>
    <t>防渗改建渠道长度（≥*km）</t>
  </si>
  <si>
    <t>原因：实施方案不精准。改进措施：今后加强实施方案精准性。</t>
  </si>
  <si>
    <t>新建渠系建筑物数量（≥*座）</t>
  </si>
  <si>
    <t>质量指标</t>
  </si>
  <si>
    <t>工程验收合格率（*%）</t>
  </si>
  <si>
    <t>时效指标</t>
  </si>
  <si>
    <t>项目开工时间</t>
  </si>
  <si>
    <t>项目完工时间</t>
  </si>
  <si>
    <t>项目完成及时率（*%）</t>
  </si>
  <si>
    <t>成本指标</t>
  </si>
  <si>
    <t>建筑工程费（≤*万元）</t>
  </si>
  <si>
    <t>原因：预算不精准。改进措施：今后加强预算精准性。</t>
  </si>
  <si>
    <t>金属结构及安装工程（≤*万元）</t>
  </si>
  <si>
    <t>临时工程（≤*万元）</t>
  </si>
  <si>
    <t>独立费用（≤*万元）</t>
  </si>
  <si>
    <t>基本预备费（≤*万元）</t>
  </si>
  <si>
    <t>水土保持费（≤*万元）</t>
  </si>
  <si>
    <t>环境保护费（≤*万元）</t>
  </si>
  <si>
    <t xml:space="preserve">效
益
指
标
</t>
  </si>
  <si>
    <t>社会效益指标</t>
  </si>
  <si>
    <t>改善灌溉面积（≥**亩）</t>
  </si>
  <si>
    <t>受益脱贫户户数（≥*户）</t>
  </si>
  <si>
    <t>受益脱贫人口数（≥*人）</t>
  </si>
  <si>
    <t>可持续影响指标</t>
  </si>
  <si>
    <t>工程设计使用年限（≥*年）</t>
  </si>
  <si>
    <t xml:space="preserve">满意度指标
</t>
  </si>
  <si>
    <t>服务对象满意度指标</t>
  </si>
  <si>
    <t>受益脱困人口满意度（≥*%）</t>
  </si>
  <si>
    <t>总分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</si>
</sst>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&quot;‰&quot;"/>
    <numFmt numFmtId="177" formatCode="0.0_ "/>
    <numFmt numFmtId="178" formatCode="0.00_ "/>
    <numFmt numFmtId="179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3" borderId="16" applyNumberFormat="0" applyAlignment="0" applyProtection="0">
      <alignment vertical="center"/>
    </xf>
    <xf numFmtId="0" fontId="13" fillId="3" borderId="15" applyNumberFormat="0" applyAlignment="0" applyProtection="0">
      <alignment vertical="center"/>
    </xf>
    <xf numFmtId="0" fontId="12" fillId="2" borderId="14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0" borderId="0"/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/>
    <xf numFmtId="0" fontId="20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0" borderId="0"/>
    <xf numFmtId="0" fontId="19" fillId="6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1" fillId="0" borderId="0" xfId="57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57" fontId="6" fillId="0" borderId="2" xfId="57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 wrapText="1"/>
    </xf>
    <xf numFmtId="178" fontId="6" fillId="0" borderId="2" xfId="57" applyNumberFormat="1" applyFont="1" applyFill="1" applyBorder="1" applyAlignment="1">
      <alignment horizontal="center" vertical="center" wrapText="1"/>
    </xf>
    <xf numFmtId="179" fontId="0" fillId="0" borderId="2" xfId="0" applyNumberFormat="1" applyFont="1" applyBorder="1" applyAlignment="1">
      <alignment horizontal="center" vertical="center" wrapText="1"/>
    </xf>
    <xf numFmtId="0" fontId="6" fillId="0" borderId="2" xfId="57" applyFont="1" applyFill="1" applyBorder="1" applyAlignment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0" fontId="6" fillId="0" borderId="2" xfId="57" applyNumberFormat="1" applyFont="1" applyFill="1" applyBorder="1" applyAlignment="1" applyProtection="1">
      <alignment horizontal="center" vertical="center" wrapText="1"/>
    </xf>
    <xf numFmtId="0" fontId="6" fillId="0" borderId="8" xfId="57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176" fontId="0" fillId="0" borderId="0" xfId="0" applyNumberFormat="1" applyFon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abSelected="1" view="pageBreakPreview" zoomScaleNormal="100" zoomScaleSheetLayoutView="100" workbookViewId="0">
      <selection activeCell="N8" sqref="N8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8.5583333333333" customWidth="1"/>
    <col min="5" max="5" width="12.5583333333333" customWidth="1"/>
    <col min="6" max="6" width="10.8833333333333" customWidth="1"/>
    <col min="7" max="7" width="10.7833333333333" style="3" customWidth="1"/>
    <col min="8" max="8" width="7.10833333333333" customWidth="1"/>
    <col min="9" max="9" width="11.725" customWidth="1"/>
    <col min="10" max="10" width="13.3666666666667" customWidth="1"/>
    <col min="11" max="11" width="12.8166666666667" hidden="1" customWidth="1"/>
    <col min="12" max="12" width="12.8916666666667"/>
    <col min="13" max="14" width="14"/>
    <col min="15" max="15" width="12.8916666666667"/>
  </cols>
  <sheetData>
    <row r="1" s="1" customFormat="1" ht="16.5" customHeight="1" spans="1:7">
      <c r="A1" s="4" t="s">
        <v>0</v>
      </c>
      <c r="B1" s="5"/>
      <c r="C1" s="5"/>
      <c r="D1" s="5"/>
      <c r="G1" s="6"/>
    </row>
    <row r="2" customFormat="1" ht="28.5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="2" customFormat="1" ht="30" customHeight="1" spans="1:10">
      <c r="A4" s="10" t="s">
        <v>3</v>
      </c>
      <c r="B4" s="10"/>
      <c r="C4" s="10"/>
      <c r="D4" s="10" t="s">
        <v>4</v>
      </c>
      <c r="E4" s="10"/>
      <c r="F4" s="10" t="s">
        <v>5</v>
      </c>
      <c r="G4" s="10" t="s">
        <v>6</v>
      </c>
      <c r="H4" s="10"/>
      <c r="I4" s="10"/>
      <c r="J4" s="10"/>
    </row>
    <row r="5" s="2" customFormat="1" ht="30" customHeight="1" spans="1:10">
      <c r="A5" s="10" t="s">
        <v>7</v>
      </c>
      <c r="B5" s="10"/>
      <c r="C5" s="10"/>
      <c r="D5" s="11" t="s">
        <v>8</v>
      </c>
      <c r="E5" s="10"/>
      <c r="F5" s="10" t="s">
        <v>9</v>
      </c>
      <c r="G5" s="10" t="s">
        <v>10</v>
      </c>
      <c r="H5" s="10"/>
      <c r="I5" s="10"/>
      <c r="J5" s="10"/>
    </row>
    <row r="6" s="2" customFormat="1" ht="27" customHeight="1" spans="1:11">
      <c r="A6" s="10" t="s">
        <v>11</v>
      </c>
      <c r="B6" s="10"/>
      <c r="C6" s="10"/>
      <c r="D6" s="12"/>
      <c r="E6" s="10" t="s">
        <v>12</v>
      </c>
      <c r="F6" s="10" t="s">
        <v>13</v>
      </c>
      <c r="G6" s="10"/>
      <c r="H6" s="10" t="s">
        <v>14</v>
      </c>
      <c r="I6" s="10" t="s">
        <v>15</v>
      </c>
      <c r="J6" s="10" t="s">
        <v>16</v>
      </c>
      <c r="K6" s="2" t="s">
        <v>17</v>
      </c>
    </row>
    <row r="7" s="2" customFormat="1" ht="27" customHeight="1" spans="1:10">
      <c r="A7" s="10"/>
      <c r="B7" s="10"/>
      <c r="C7" s="10"/>
      <c r="D7" s="12" t="s">
        <v>18</v>
      </c>
      <c r="E7" s="11">
        <v>1452.61</v>
      </c>
      <c r="F7" s="10">
        <v>1363.75</v>
      </c>
      <c r="G7" s="10"/>
      <c r="H7" s="10">
        <v>10</v>
      </c>
      <c r="I7" s="39">
        <f>F7/E7</f>
        <v>0.938827352145449</v>
      </c>
      <c r="J7" s="26">
        <v>10</v>
      </c>
    </row>
    <row r="8" s="2" customFormat="1" ht="27" customHeight="1" spans="1:10">
      <c r="A8" s="10"/>
      <c r="B8" s="10"/>
      <c r="C8" s="10"/>
      <c r="D8" s="12" t="s">
        <v>19</v>
      </c>
      <c r="E8" s="10">
        <v>1452.61</v>
      </c>
      <c r="F8" s="10">
        <v>1363.75</v>
      </c>
      <c r="G8" s="10"/>
      <c r="H8" s="10" t="s">
        <v>20</v>
      </c>
      <c r="I8" s="10" t="s">
        <v>20</v>
      </c>
      <c r="J8" s="10" t="s">
        <v>20</v>
      </c>
    </row>
    <row r="9" s="2" customFormat="1" ht="27" customHeight="1" spans="1:10">
      <c r="A9" s="10"/>
      <c r="B9" s="10"/>
      <c r="C9" s="10"/>
      <c r="D9" s="12" t="s">
        <v>21</v>
      </c>
      <c r="E9" s="11">
        <v>0</v>
      </c>
      <c r="F9" s="10">
        <v>0</v>
      </c>
      <c r="G9" s="10"/>
      <c r="H9" s="10" t="s">
        <v>20</v>
      </c>
      <c r="I9" s="10" t="s">
        <v>20</v>
      </c>
      <c r="J9" s="10" t="s">
        <v>20</v>
      </c>
    </row>
    <row r="10" s="2" customFormat="1" ht="27" customHeight="1" spans="1:10">
      <c r="A10" s="13" t="s">
        <v>22</v>
      </c>
      <c r="B10" s="14" t="s">
        <v>23</v>
      </c>
      <c r="C10" s="15"/>
      <c r="D10" s="15"/>
      <c r="E10" s="16"/>
      <c r="F10" s="14" t="s">
        <v>24</v>
      </c>
      <c r="G10" s="15"/>
      <c r="H10" s="15"/>
      <c r="I10" s="15"/>
      <c r="J10" s="16"/>
    </row>
    <row r="11" s="2" customFormat="1" ht="86" customHeight="1" spans="1:10">
      <c r="A11" s="17"/>
      <c r="B11" s="18" t="s">
        <v>25</v>
      </c>
      <c r="C11" s="19"/>
      <c r="D11" s="19"/>
      <c r="E11" s="19"/>
      <c r="F11" s="18" t="s">
        <v>26</v>
      </c>
      <c r="G11" s="19"/>
      <c r="H11" s="19"/>
      <c r="I11" s="19"/>
      <c r="J11" s="19"/>
    </row>
    <row r="12" s="2" customFormat="1" ht="27.95" customHeight="1" spans="1:10">
      <c r="A12" s="20" t="s">
        <v>27</v>
      </c>
      <c r="B12" s="10" t="s">
        <v>28</v>
      </c>
      <c r="C12" s="10" t="s">
        <v>29</v>
      </c>
      <c r="D12" s="10" t="s">
        <v>30</v>
      </c>
      <c r="E12" s="10" t="s">
        <v>14</v>
      </c>
      <c r="F12" s="10" t="s">
        <v>31</v>
      </c>
      <c r="G12" s="10" t="s">
        <v>32</v>
      </c>
      <c r="H12" s="10" t="s">
        <v>16</v>
      </c>
      <c r="I12" s="10" t="s">
        <v>33</v>
      </c>
      <c r="J12" s="10"/>
    </row>
    <row r="13" s="2" customFormat="1" ht="25" customHeight="1" spans="1:10">
      <c r="A13" s="20"/>
      <c r="B13" s="21" t="s">
        <v>34</v>
      </c>
      <c r="C13" s="21" t="s">
        <v>35</v>
      </c>
      <c r="D13" s="19" t="s">
        <v>36</v>
      </c>
      <c r="E13" s="10">
        <v>4</v>
      </c>
      <c r="F13" s="22">
        <v>8</v>
      </c>
      <c r="G13" s="10">
        <v>8</v>
      </c>
      <c r="H13" s="10">
        <v>4</v>
      </c>
      <c r="I13" s="10"/>
      <c r="J13" s="10"/>
    </row>
    <row r="14" s="2" customFormat="1" ht="21" customHeight="1" spans="1:10">
      <c r="A14" s="20"/>
      <c r="B14" s="21"/>
      <c r="C14" s="21"/>
      <c r="D14" s="19" t="s">
        <v>37</v>
      </c>
      <c r="E14" s="10">
        <v>3</v>
      </c>
      <c r="F14" s="22">
        <v>16.404</v>
      </c>
      <c r="G14" s="10">
        <v>16.25</v>
      </c>
      <c r="H14" s="10">
        <v>2.9</v>
      </c>
      <c r="I14" s="40" t="s">
        <v>38</v>
      </c>
      <c r="J14" s="41"/>
    </row>
    <row r="15" s="2" customFormat="1" ht="21" customHeight="1" spans="1:10">
      <c r="A15" s="20"/>
      <c r="B15" s="21"/>
      <c r="C15" s="21"/>
      <c r="D15" s="19" t="s">
        <v>39</v>
      </c>
      <c r="E15" s="10">
        <v>3</v>
      </c>
      <c r="F15" s="22">
        <v>120</v>
      </c>
      <c r="G15" s="10">
        <v>165</v>
      </c>
      <c r="H15" s="10">
        <v>1.9</v>
      </c>
      <c r="I15" s="42"/>
      <c r="J15" s="43"/>
    </row>
    <row r="16" s="2" customFormat="1" ht="25" customHeight="1" spans="1:10">
      <c r="A16" s="20"/>
      <c r="B16" s="21"/>
      <c r="C16" s="21" t="s">
        <v>40</v>
      </c>
      <c r="D16" s="19" t="s">
        <v>41</v>
      </c>
      <c r="E16" s="10">
        <v>4</v>
      </c>
      <c r="F16" s="23">
        <v>1</v>
      </c>
      <c r="G16" s="23">
        <v>1</v>
      </c>
      <c r="H16" s="10">
        <v>4</v>
      </c>
      <c r="I16" s="10"/>
      <c r="J16" s="10"/>
    </row>
    <row r="17" s="2" customFormat="1" ht="25" customHeight="1" spans="1:10">
      <c r="A17" s="20"/>
      <c r="B17" s="21"/>
      <c r="C17" s="21" t="s">
        <v>42</v>
      </c>
      <c r="D17" s="19" t="s">
        <v>43</v>
      </c>
      <c r="E17" s="10">
        <v>4</v>
      </c>
      <c r="F17" s="24">
        <v>44256</v>
      </c>
      <c r="G17" s="24">
        <v>44256</v>
      </c>
      <c r="H17" s="10">
        <v>4</v>
      </c>
      <c r="I17" s="10"/>
      <c r="J17" s="10"/>
    </row>
    <row r="18" s="2" customFormat="1" ht="25" customHeight="1" spans="1:10">
      <c r="A18" s="20"/>
      <c r="B18" s="21"/>
      <c r="C18" s="21"/>
      <c r="D18" s="19" t="s">
        <v>44</v>
      </c>
      <c r="E18" s="10">
        <v>4</v>
      </c>
      <c r="F18" s="24">
        <v>44409</v>
      </c>
      <c r="G18" s="24">
        <v>44378</v>
      </c>
      <c r="H18" s="10">
        <v>4</v>
      </c>
      <c r="I18" s="10"/>
      <c r="J18" s="10"/>
    </row>
    <row r="19" s="2" customFormat="1" ht="25" customHeight="1" spans="1:10">
      <c r="A19" s="20"/>
      <c r="B19" s="21"/>
      <c r="C19" s="21"/>
      <c r="D19" s="19" t="s">
        <v>45</v>
      </c>
      <c r="E19" s="10">
        <v>4</v>
      </c>
      <c r="F19" s="23">
        <v>1</v>
      </c>
      <c r="G19" s="23">
        <v>1</v>
      </c>
      <c r="H19" s="10">
        <v>4</v>
      </c>
      <c r="I19" s="10"/>
      <c r="J19" s="10"/>
    </row>
    <row r="20" s="2" customFormat="1" ht="31" customHeight="1" spans="1:16">
      <c r="A20" s="20"/>
      <c r="B20" s="21"/>
      <c r="C20" s="21" t="s">
        <v>46</v>
      </c>
      <c r="D20" s="19" t="s">
        <v>47</v>
      </c>
      <c r="E20" s="10">
        <v>3</v>
      </c>
      <c r="F20" s="25">
        <v>1085.37</v>
      </c>
      <c r="G20" s="26">
        <v>1136.2</v>
      </c>
      <c r="H20" s="10">
        <v>2.9</v>
      </c>
      <c r="I20" s="44" t="s">
        <v>48</v>
      </c>
      <c r="J20" s="44"/>
      <c r="P20" s="45"/>
    </row>
    <row r="21" s="2" customFormat="1" ht="25" customHeight="1" spans="1:15">
      <c r="A21" s="20"/>
      <c r="B21" s="21"/>
      <c r="C21" s="21"/>
      <c r="D21" s="19" t="s">
        <v>49</v>
      </c>
      <c r="E21" s="10">
        <v>4</v>
      </c>
      <c r="F21" s="22">
        <v>21.28</v>
      </c>
      <c r="G21" s="27">
        <v>21.28</v>
      </c>
      <c r="H21" s="10">
        <v>4</v>
      </c>
      <c r="I21" s="44"/>
      <c r="J21" s="44"/>
      <c r="K21"/>
      <c r="L21"/>
      <c r="M21"/>
      <c r="N21"/>
      <c r="O21"/>
    </row>
    <row r="22" s="2" customFormat="1" ht="25" customHeight="1" spans="1:15">
      <c r="A22" s="20"/>
      <c r="B22" s="21"/>
      <c r="C22" s="21"/>
      <c r="D22" s="19" t="s">
        <v>50</v>
      </c>
      <c r="E22" s="10">
        <v>4</v>
      </c>
      <c r="F22" s="22">
        <v>57.76</v>
      </c>
      <c r="G22" s="27">
        <v>57.76</v>
      </c>
      <c r="H22" s="10">
        <v>4</v>
      </c>
      <c r="I22" s="44"/>
      <c r="J22" s="44"/>
      <c r="K22"/>
      <c r="L22"/>
      <c r="M22"/>
      <c r="N22"/>
      <c r="O22"/>
    </row>
    <row r="23" s="2" customFormat="1" ht="31" customHeight="1" spans="1:15">
      <c r="A23" s="20"/>
      <c r="B23" s="21"/>
      <c r="C23" s="21"/>
      <c r="D23" s="19" t="s">
        <v>51</v>
      </c>
      <c r="E23" s="10">
        <v>3</v>
      </c>
      <c r="F23" s="25">
        <v>165.07</v>
      </c>
      <c r="G23" s="26">
        <v>113.11</v>
      </c>
      <c r="H23" s="10">
        <v>2.1</v>
      </c>
      <c r="I23" s="44" t="s">
        <v>48</v>
      </c>
      <c r="J23" s="44"/>
      <c r="K23"/>
      <c r="L23"/>
      <c r="M23"/>
      <c r="N23"/>
      <c r="O23"/>
    </row>
    <row r="24" s="2" customFormat="1" ht="25" customHeight="1" spans="1:15">
      <c r="A24" s="20"/>
      <c r="B24" s="21"/>
      <c r="C24" s="21"/>
      <c r="D24" s="19" t="s">
        <v>52</v>
      </c>
      <c r="E24" s="10">
        <v>4</v>
      </c>
      <c r="F24" s="22">
        <v>66.47</v>
      </c>
      <c r="G24" s="28">
        <v>0</v>
      </c>
      <c r="H24" s="10">
        <v>4</v>
      </c>
      <c r="I24" s="44"/>
      <c r="J24" s="44"/>
      <c r="K24"/>
      <c r="L24"/>
      <c r="M24"/>
      <c r="N24"/>
      <c r="O24"/>
    </row>
    <row r="25" s="2" customFormat="1" ht="31" customHeight="1" spans="1:15">
      <c r="A25" s="20"/>
      <c r="B25" s="21"/>
      <c r="C25" s="21"/>
      <c r="D25" s="19" t="s">
        <v>53</v>
      </c>
      <c r="E25" s="10">
        <v>3</v>
      </c>
      <c r="F25" s="22">
        <v>44.51</v>
      </c>
      <c r="G25" s="26">
        <f>27.4</f>
        <v>27.4</v>
      </c>
      <c r="H25" s="10">
        <v>1.8</v>
      </c>
      <c r="I25" s="44" t="s">
        <v>48</v>
      </c>
      <c r="J25" s="44"/>
      <c r="K25"/>
      <c r="L25"/>
      <c r="M25"/>
      <c r="N25"/>
      <c r="O25"/>
    </row>
    <row r="26" s="2" customFormat="1" ht="30" customHeight="1" spans="1:15">
      <c r="A26" s="20"/>
      <c r="B26" s="21"/>
      <c r="C26" s="21"/>
      <c r="D26" s="19" t="s">
        <v>54</v>
      </c>
      <c r="E26" s="10">
        <v>3</v>
      </c>
      <c r="F26" s="29">
        <v>12.15</v>
      </c>
      <c r="G26" s="26">
        <v>8</v>
      </c>
      <c r="H26" s="10">
        <v>2</v>
      </c>
      <c r="I26" s="44" t="s">
        <v>48</v>
      </c>
      <c r="J26" s="44"/>
      <c r="K26"/>
      <c r="L26"/>
      <c r="M26"/>
      <c r="N26"/>
      <c r="O26"/>
    </row>
    <row r="27" s="2" customFormat="1" ht="25" customHeight="1" spans="1:15">
      <c r="A27" s="20"/>
      <c r="B27" s="21" t="s">
        <v>55</v>
      </c>
      <c r="C27" s="30" t="s">
        <v>56</v>
      </c>
      <c r="D27" s="19" t="s">
        <v>57</v>
      </c>
      <c r="E27" s="10">
        <v>7</v>
      </c>
      <c r="F27" s="31">
        <v>8400</v>
      </c>
      <c r="G27" s="31">
        <v>8400</v>
      </c>
      <c r="H27" s="10">
        <v>7</v>
      </c>
      <c r="I27" s="44"/>
      <c r="J27" s="44"/>
      <c r="K27"/>
      <c r="L27"/>
      <c r="M27"/>
      <c r="N27"/>
      <c r="O27"/>
    </row>
    <row r="28" s="2" customFormat="1" ht="25" customHeight="1" spans="1:15">
      <c r="A28" s="20"/>
      <c r="B28" s="21"/>
      <c r="C28" s="32"/>
      <c r="D28" s="19" t="s">
        <v>58</v>
      </c>
      <c r="E28" s="33">
        <v>7</v>
      </c>
      <c r="F28" s="22">
        <v>430</v>
      </c>
      <c r="G28" s="22">
        <v>430</v>
      </c>
      <c r="H28" s="33">
        <v>7</v>
      </c>
      <c r="I28" s="10"/>
      <c r="J28" s="10"/>
      <c r="K28"/>
      <c r="L28"/>
      <c r="M28"/>
      <c r="N28"/>
      <c r="O28"/>
    </row>
    <row r="29" s="2" customFormat="1" ht="25" customHeight="1" spans="1:15">
      <c r="A29" s="20"/>
      <c r="B29" s="21"/>
      <c r="C29" s="34"/>
      <c r="D29" s="19" t="s">
        <v>59</v>
      </c>
      <c r="E29" s="35">
        <v>8</v>
      </c>
      <c r="F29" s="22">
        <v>1461</v>
      </c>
      <c r="G29" s="22">
        <v>1461</v>
      </c>
      <c r="H29" s="35">
        <v>8</v>
      </c>
      <c r="I29" s="10"/>
      <c r="J29" s="10"/>
      <c r="K29"/>
      <c r="L29"/>
      <c r="M29"/>
      <c r="N29"/>
      <c r="O29"/>
    </row>
    <row r="30" s="2" customFormat="1" ht="25" customHeight="1" spans="1:15">
      <c r="A30" s="20"/>
      <c r="B30" s="21"/>
      <c r="C30" s="21" t="s">
        <v>60</v>
      </c>
      <c r="D30" s="19" t="s">
        <v>61</v>
      </c>
      <c r="E30" s="10">
        <v>8</v>
      </c>
      <c r="F30" s="22">
        <v>10</v>
      </c>
      <c r="G30" s="22">
        <v>10</v>
      </c>
      <c r="H30" s="10">
        <v>8</v>
      </c>
      <c r="I30" s="10"/>
      <c r="J30" s="10"/>
      <c r="K30"/>
      <c r="L30"/>
      <c r="M30"/>
      <c r="N30"/>
      <c r="O30"/>
    </row>
    <row r="31" s="2" customFormat="1" ht="25" customHeight="1" spans="1:15">
      <c r="A31" s="20"/>
      <c r="B31" s="21" t="s">
        <v>62</v>
      </c>
      <c r="C31" s="21" t="s">
        <v>63</v>
      </c>
      <c r="D31" s="19" t="s">
        <v>64</v>
      </c>
      <c r="E31" s="10">
        <v>10</v>
      </c>
      <c r="F31" s="23">
        <v>0.95</v>
      </c>
      <c r="G31" s="23">
        <v>0.95</v>
      </c>
      <c r="H31" s="10">
        <v>10</v>
      </c>
      <c r="I31" s="10"/>
      <c r="J31" s="10"/>
      <c r="K31"/>
      <c r="L31"/>
      <c r="M31"/>
      <c r="N31"/>
      <c r="O31"/>
    </row>
    <row r="32" s="2" customFormat="1" ht="19" customHeight="1" spans="1:15">
      <c r="A32" s="36" t="s">
        <v>65</v>
      </c>
      <c r="B32" s="36"/>
      <c r="C32" s="36"/>
      <c r="D32" s="36"/>
      <c r="E32" s="36">
        <f>SUM(E13:E31)+H7</f>
        <v>100</v>
      </c>
      <c r="F32" s="36"/>
      <c r="G32" s="36"/>
      <c r="H32" s="37">
        <f>SUM(H13:H31)+J7</f>
        <v>95.6</v>
      </c>
      <c r="I32" s="10"/>
      <c r="J32" s="10"/>
      <c r="K32"/>
      <c r="L32"/>
      <c r="M32"/>
      <c r="N32"/>
      <c r="O32"/>
    </row>
    <row r="34" customFormat="1" spans="6:7">
      <c r="F34" s="38"/>
      <c r="G34" s="3"/>
    </row>
  </sheetData>
  <mergeCells count="47">
    <mergeCell ref="A2:J2"/>
    <mergeCell ref="A3:J3"/>
    <mergeCell ref="A4:C4"/>
    <mergeCell ref="D4:E4"/>
    <mergeCell ref="G4:J4"/>
    <mergeCell ref="A5:C5"/>
    <mergeCell ref="D5:E5"/>
    <mergeCell ref="G5:J5"/>
    <mergeCell ref="F6:G6"/>
    <mergeCell ref="F7:G7"/>
    <mergeCell ref="F8:G8"/>
    <mergeCell ref="F9:G9"/>
    <mergeCell ref="B10:E10"/>
    <mergeCell ref="F10:J10"/>
    <mergeCell ref="B11:E11"/>
    <mergeCell ref="F11:J11"/>
    <mergeCell ref="I12:J12"/>
    <mergeCell ref="I13:J13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A32:D32"/>
    <mergeCell ref="F32:G32"/>
    <mergeCell ref="I32:J32"/>
    <mergeCell ref="A10:A11"/>
    <mergeCell ref="A12:A31"/>
    <mergeCell ref="B13:B26"/>
    <mergeCell ref="B27:B30"/>
    <mergeCell ref="C13:C15"/>
    <mergeCell ref="C17:C19"/>
    <mergeCell ref="C20:C26"/>
    <mergeCell ref="C27:C29"/>
    <mergeCell ref="A6:C9"/>
    <mergeCell ref="I14:J15"/>
  </mergeCells>
  <printOptions horizontalCentered="1"/>
  <pageMargins left="0.357638888888889" right="0.357638888888889" top="0.60625" bottom="0.60625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2022-06-28T05:53:30Z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0ABD1B919F1949949DB51E24991F8F19</vt:lpwstr>
  </property>
</Properties>
</file>