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tabRatio="650"/>
  </bookViews>
  <sheets>
    <sheet name="总" sheetId="15" r:id="rId1"/>
  </sheets>
  <definedNames>
    <definedName name="_xlnm._FilterDatabase" localSheetId="0" hidden="1">总!$A$6:$XED$55</definedName>
    <definedName name="_xlnm.Print_Titles" localSheetId="0">总!$3:$5</definedName>
    <definedName name="_xlnm.Print_Area" localSheetId="0">总!$A$1:$N$55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<sst xmlns="http://schemas.openxmlformats.org/spreadsheetml/2006/main" count="264" uniqueCount="145">
  <si>
    <t>策勒县2025年巩固拓展脱贫攻坚成果和乡村振兴项目完成情况统计表</t>
  </si>
  <si>
    <t>单位：万元</t>
  </si>
  <si>
    <t>序号</t>
  </si>
  <si>
    <t>项目名称</t>
  </si>
  <si>
    <t>主要建设任务</t>
  </si>
  <si>
    <t>县市实施单位</t>
  </si>
  <si>
    <t>资金来源</t>
  </si>
  <si>
    <t>其中</t>
  </si>
  <si>
    <t>项目进展</t>
  </si>
  <si>
    <t>备注</t>
  </si>
  <si>
    <t>项目总投资</t>
  </si>
  <si>
    <r>
      <rPr>
        <b/>
        <sz val="16"/>
        <rFont val="Times New Roman"/>
        <charset val="134"/>
      </rPr>
      <t>2024</t>
    </r>
    <r>
      <rPr>
        <b/>
        <sz val="16"/>
        <rFont val="黑体"/>
        <charset val="134"/>
      </rPr>
      <t>年已安排资金</t>
    </r>
  </si>
  <si>
    <r>
      <rPr>
        <b/>
        <sz val="16"/>
        <rFont val="Times New Roman"/>
        <charset val="134"/>
      </rPr>
      <t>2025</t>
    </r>
    <r>
      <rPr>
        <b/>
        <sz val="16"/>
        <rFont val="黑体"/>
        <charset val="134"/>
      </rPr>
      <t>年安排衔接资金情况</t>
    </r>
  </si>
  <si>
    <t>小计</t>
  </si>
  <si>
    <t>安排中央衔接补助资金</t>
  </si>
  <si>
    <t>安排自治区衔接补助资金</t>
  </si>
  <si>
    <t>安排地方政府债券资金</t>
  </si>
  <si>
    <t>安排地、县配套资金</t>
  </si>
  <si>
    <t>合计：</t>
  </si>
  <si>
    <t>策勒县乡村建设农村饮水安全提升项目</t>
  </si>
  <si>
    <t>新建净水处理设备处理能力14000m3/d；新建设备车间为框架结构，建筑面积2304.6m2；新建水厂清水池1座容积为6000m3；新建策勒乡(镇)干管（总水厂-联合水厂）新建长度5.26km；配套各类管道附属构筑物共设21座，其中各类阀门井共计10座，交叉建筑物11处（穿渠建筑物2处、穿路建筑物9处）</t>
  </si>
  <si>
    <t>水利局</t>
  </si>
  <si>
    <t>巩固任务资金</t>
  </si>
  <si>
    <t>已完工</t>
  </si>
  <si>
    <t>策勒县困难群众饮用低氟边销茶项目</t>
  </si>
  <si>
    <t>计划为策勒县各乡镇困难群众发放饮用低氟边销茶</t>
  </si>
  <si>
    <t>统战部</t>
  </si>
  <si>
    <t>少数民族发展任务资金</t>
  </si>
  <si>
    <t>策勒县2025年易地搬迁政府债券贴息项目</t>
  </si>
  <si>
    <t>用于策勒县易地搬迁建设资金一般性地方政府债券资金进行贴息</t>
  </si>
  <si>
    <t>财政局</t>
  </si>
  <si>
    <t>策勒县乌鲁克萨依乡特色林果种植项目</t>
  </si>
  <si>
    <t>林床平整面积为380亩及配套附属设施，购买、栽植杏李12667株（规格为：品种为玫瑰玉李，3年以上接果树苗，苗高1.5m以上，地径＞3㎝，带土球，苗木种植株行距为4m×5m）及病虫害防治等。</t>
  </si>
  <si>
    <t>乌鲁克萨依乡</t>
  </si>
  <si>
    <t>策勒县奴尔乡特色经济林果种植项目</t>
  </si>
  <si>
    <t>林床平整850亩，栽植杏李21667株（3年以上接果树苗，苗高1.5m以上，地径＞3㎝，带土球的树苗5000株；2年以上接果树苗，苗高1.5m以上，地径＞2㎝的树苗16667株），品种为玫瑰玉李，苗木种植株行距为4m×5m或4m×8m，接穗25275支及病虫害防治等。</t>
  </si>
  <si>
    <t>奴尔乡</t>
  </si>
  <si>
    <t>策勒县策勒乡2025年沙产业配套建设项目</t>
  </si>
  <si>
    <t>为0.54万亩配套。1.水源工程。①机电井：新建机井11眼，井径377mm，井深150米；②首部工程：配套水泵11台（Q=140m³/h，45kw），启动箱11套（功率65KW），离心+网式过滤器11套，井房11座。
2.输电线路工程。①新建10KV线路共计21.563km，其中新建10kV架空线路（项目区域供电主线路）14314米，导线采用JKLGYJ-240/30型绝缘导线，电杆采用中φ190-12非预应力混凝土杆，跨越10KV线路及跨越十字路口部分电杆使用φ190-15非预应力混凝土杆；新建架空线路（项目区域内供电分支线路）7249米，导线采用JKLGYJ-70/10型绝缘导线，电杆采用φ190-12非预应力混凝土杆。②配套变压器11台（80kVA）。</t>
  </si>
  <si>
    <t>策勒乡</t>
  </si>
  <si>
    <t>策勒县固拉合玛镇红柳大芸种植基地基础设施配套项目（二期）</t>
  </si>
  <si>
    <t>为0.5万亩配套。新建机井7眼，井径377㎜，井深120米。配备水泵7台，启动柜7套，离心+网式过滤器7套，井房7座。
新建10千伏架空线路9.168㎞，其中主线线路3.054㎞，分支线路6.114㎞；新增10千伏变台7座，容量为80KVA。</t>
  </si>
  <si>
    <t>固拉合玛镇</t>
  </si>
  <si>
    <t>策勒县达玛沟乡沙产业基础设施配套项目</t>
  </si>
  <si>
    <t>为1万亩项目区配套水电路，具体建设内容为：
道路工程：新建砂砾石道路总长10.87km，路面宽4.5m，道路结构层为30cm厚砂砾石。
水源工程：配套机井10眼，潜水泵10台（流量125m³/h、扬程80m、功率45kw），配套55KW启动柜10台，配套8寸6网过滤器10台，预制成品管理房10套（16.5㎡/座）。
电力配套工程：（1）新建10KV线路共计15.68km，其中新建10kV架空线路(项目区域供电主线路)7.681千米，导线采用JKLGYJ-240/30型绝缘导线，电杆采用中ф190-12非预应力混凝土杆；新建架空线路(项目区域内供电分支路)7.999km，导线采用JKLGYJ-120/20型绝缘导线，电杆采用ф190-12非预应力混凝士杆。（2）新建变压器10台（100kVA）。</t>
  </si>
  <si>
    <t>达玛沟乡</t>
  </si>
  <si>
    <t xml:space="preserve">策勒县策勒镇2025年沙产业基础设施配套建设项目 </t>
  </si>
  <si>
    <t>为1万亩配套。1.道路工程：新建砂砾石道路总长10.447㎞，路面宽度4.5m，道路结构层30cm厚砂砾石。
2.水源工程：新建机井16眼，井径377mm，井深150米，配套水泵16台（Q=140m³/h，功率45KW），启动箱16套（功率55KW），离心+网式过滤器16套。
3.输电线路工程：新建10KV线路共计6.866㎞，导线采用JKLGYJ-70/10型绝缘导线，电杆采用Φ190-12非预应力混凝土杆。新建80KVA变压器16台，并配套10KV跌落式熔断器32组，10KV跌落式避雷器32组，高压计量装置16台。</t>
  </si>
  <si>
    <t>策勒镇</t>
  </si>
  <si>
    <t>策勒县固拉合玛镇2025年土地碎片化治理项目</t>
  </si>
  <si>
    <t>计划对固拉合玛镇367.77亩进行土地碎片化治理，平整土方总量3.08万m³，其中：托格拉吾斯塘村247.02亩、乌守吾斯塘村120.75亩。</t>
  </si>
  <si>
    <t>乌鲁克萨依乡2025年土地碎片化治理项目</t>
  </si>
  <si>
    <t>对乌鲁克萨依乡996.7亩进行土地碎片化治理，平整土方为23.83万m³。其中英阿瓦提村392.19亩、色格孜勒克村391.68、巴大干村212.84亩。</t>
  </si>
  <si>
    <t>奴尔乡土地碎片化治理项目</t>
  </si>
  <si>
    <t>为策勒县奴尔乡11个村（其曼巴格村、阿克塔什村、亚巴格村、托万阿其玛村、阿其玛村、阿热库木村、亚勒古孜巴格村、喀什也尔村、虽力兰干村、巴格贝希村、亚其村）开展土地平整，总面积为3400亩，平整土地土方总量为74.35万m³。</t>
  </si>
  <si>
    <t>博斯坦乡阿喀新村等7个村土地碎片化治理项目</t>
  </si>
  <si>
    <t>对博斯坦乡1983.28亩进行土地碎片化治理，平整土方为44.80万m³。其中阿喀新村787.64亩、亚喀喀什村200.94亩、墩巴格村182.77亩、加依推孜村368.66亩、吉格代博斯坦村218.41亩、阿其玛村151.12亩、阿热萨依村73.72亩。</t>
  </si>
  <si>
    <t>博斯坦乡</t>
  </si>
  <si>
    <t>策勒县固拉合玛镇阿热勒村农贸综合交易市场建设项目</t>
  </si>
  <si>
    <t>新建遮阳棚共计8栋，总建筑面积为4537㎡，及室外配套附属工程。</t>
  </si>
  <si>
    <t>策勒县恰哈乡农田水利配套建设项目</t>
  </si>
  <si>
    <t>主要建设内容为：1.渠道工程：共改建渠道8条，改造长度为6.34㎞，新建渠系建筑物82座，其中新建节制分水闸68座、农桥14座；2.水源工程：新建沉沙池1座；3.首部工程：配套水泵2套、启动柜2套，新建管理房1座，建筑面积66平方米，全自动卧式网式过滤器2套，施肥罐2套及其他附属配套；4.农田输配电工程：配套变压器1套（160KVA）及其他电力设备等。</t>
  </si>
  <si>
    <t>恰哈乡</t>
  </si>
  <si>
    <t>策勒县奴尔乡农田水利设施配套建设项目</t>
  </si>
  <si>
    <t>新建防渗渠13.7㎞，渠道宽度1-2m,渠道设计流量为0.2-0.5立方米/秒，主要涉及托万阿其玛村、亚巴格村、阿克塔什村、其曼巴格村、巴格贝希村、恰塔什村6个村，配套节制分水闸、退水口、农户桥等渠系建筑物。</t>
  </si>
  <si>
    <t>博斯坦乡农田灌溉水利配套设施项目</t>
  </si>
  <si>
    <t>新建沉沙池6座，梯形断面，配套首部工程：配套水泵10套、启动柜10套、新建管理房6座、全自动卧式网式过滤器12套；农田输配电工程：架设10KVA高压线2.73㎞，高压线配套变压器5套及其他管网工程。</t>
  </si>
  <si>
    <t>策勒县农业灌溉机电井提升改造工程</t>
  </si>
  <si>
    <t>对140眼机电井进行维修改造，其中策勒乡58眼、策勒镇24眼、固拉合玛镇36眼、达玛沟乡22眼。并更换水泵139台，配套不同功率变频启动柜115台，新建10KV输电线路28.2㎞，配套124台变压器。</t>
  </si>
  <si>
    <t>策勒县水管总站</t>
  </si>
  <si>
    <t>策勒县策勒乡2025年托万托格拉克村及琼库勒村壮大村集体采购项目</t>
  </si>
  <si>
    <t>采购农用2304型拖拉机6台、135型挖掘机2台，配套拖拉机刮土板6个、挖掘机托板2个、犁铧机4台。</t>
  </si>
  <si>
    <t>策勒县奴尔乡虽力兰干村壮大村集体经济项目</t>
  </si>
  <si>
    <t>购置2台小麦玉米联合收割机、1台装载机。所购机械所有权为村委会集体所有。</t>
  </si>
  <si>
    <t>恰哈乡2025年创业就业建设项目</t>
  </si>
  <si>
    <t>新建创业就业楼1栋，总建筑面积2520.38平方米，地上二层，一层层高6米，二层层高3.9米，室内外高差0.45米，框架结构，柱下独立基础。主要包括给水工程、强弱电工程、采暖工程，配套室内外附属设施等。</t>
  </si>
  <si>
    <t>策勒县奴尔乡农牧民农副产品服务中心建设项目</t>
  </si>
  <si>
    <t>在奴尔乡农贸市场西侧新建一座农牧民农副产品服务中心，占地15.11亩。
新建9座畜牧交易棚圈、1座草料棚、停车场1处；新建装卸台2处、垃圾池1处、检疫中心、登记中心、消毒中心、卫生间、设备间等配套；配套围墙、大门、地面硬化、水电设施等附属。</t>
  </si>
  <si>
    <t>策勒县X664线岔口K81+900-乌鲁克萨依乡琼萨依一队(Y283线)道路建设项目</t>
  </si>
  <si>
    <t xml:space="preserve">改建农村公路20.134公里，技术等级为四级公路。  </t>
  </si>
  <si>
    <t>交通局</t>
  </si>
  <si>
    <t>策勒县2025年农村道路沥青面层修复养护工程项目</t>
  </si>
  <si>
    <t xml:space="preserve">策勒乡、策勒镇、固拉合玛镇、达玛沟乡、恰哈乡、乌鲁克萨依乡、奴尔乡、博斯坦乡辖区内损坏的农村道路沥青面层修补坑槽，修复面积为77800平方米，改建桥梁一座，增设标志牌等。 </t>
  </si>
  <si>
    <t>策勒县恰哈乡2025年农村道路建设项目</t>
  </si>
  <si>
    <t>改造路线合计长度8873.848m，包含19条路线，公路等级采用四级公路标准，设计速度15㎞/h和20㎞/h，路面采用沥青混凝土路面和水泥混凝土路面（其中沥青路7778.791米，水泥路1095.057米）。建设内容包括路基工程、路面工程、桥涵工程、交叉工程及附属配套。</t>
  </si>
  <si>
    <t>策勒县乌鲁克萨依乡干渠、策勒河总干渠维修改造项目</t>
  </si>
  <si>
    <t>1.对乌鲁克萨依乡干渠维修改造渠道长度共计1486m，设计流量1.2-4m³/s、加大流量1.61-5m³/s，改造渠道建筑物6座。2.对策勒河总干渠末端804m土渠进行防渗改造，设计流量3m³/s，改造水闸6座，其中分水闸5座、节制双分水1座。</t>
  </si>
  <si>
    <t>策勒县战斗渠维修及附属设施改造提升项目</t>
  </si>
  <si>
    <t>对策勒县战斗渠4.097km渠道及沿线建筑物进行维修，其中拆除维修段共计3.097km，破损修补段1km，沿渠线维修改造建筑物5座，更换启闭机15台等。</t>
  </si>
  <si>
    <t>策勒县恰哈乡农村污水治理工程项目</t>
  </si>
  <si>
    <t>新建重力流DN315排水干管14304米，新建DN315排水支管2000米，管道材质均为S8级HDPE双壁波纹管；新建dn110排水支管1000米，管道材质为UPVC;新建压力排水管道5372米，其中De225压力排水管道4699米，管道材质为PE100管，De110压力排水管道483米，管道材质为PE100管，DN150压力排水管道190米（其中穿越河道段176米，采用D300钢筋混凝土（Ⅲ级）套管），管道材质为无缝焊接钢管；新建绿化回用管道446米，其中De110绿化回用管道416米，De63绿化回用管道30米，管道材质均为PE100管；新建装配式钢筋砼圆形排水检查井D1200mm 525座，其中沉淀井（沉泥深度H=0.5m）55座；新建排气阀井11座，排泥阀井及湿井各11座，压力管道检修蝶阀井5座；拆除及恢复路面18000㎡（其中沥青路面15000㎡，拆除及恢复砼路面3000㎡），穿越灌渠12处。
新建有效容积100m³玻璃钢化粪池1座；新建一体化污水提升泵站2座，设计水量分别为49.8m³/h、1.6m³/h；新建日处理430立方米厌氧+人工湿地污水处理站1座。</t>
  </si>
  <si>
    <t>策勒县恰哈乡2025年恰哈村人居环境整治中央财政以工代赈项目</t>
  </si>
  <si>
    <t xml:space="preserve">    改造人行道5895㎡，安装路沿石4.68公里，村内广场硬化2325㎡，安装护栏3.12公里,一座80㎡厕所及表演展示台</t>
  </si>
  <si>
    <t>以工代赈任务资金</t>
  </si>
  <si>
    <t>策勒县乌鲁克萨依乡2025年英阿瓦提村等村防渗渠及道路中央财政以工代赈项目</t>
  </si>
  <si>
    <t>建设5.7公里渠道改建配套相应渠系建筑物（流量0.3-1m³/s），英阿瓦提村道路拓宽0.8公里，道路罩面维修1.4公里。</t>
  </si>
  <si>
    <t>策勒县策勒镇2025年墩艾日克村农村小型水利建设中央财政以工代赈项目(一期）</t>
  </si>
  <si>
    <t>新建防洪堤2.597公里，平均高3.5m，防洪标准20年一遇</t>
  </si>
  <si>
    <t>策勒县策勒镇2025年墩艾日克村农村小型水利建设中央财政以工代赈项目（二期）</t>
  </si>
  <si>
    <t>新建排洪渠1.517公里，底宽20m，防洪标准20年一遇</t>
  </si>
  <si>
    <t>策勒县奴尔乡2025年阿其玛村等村乡村道路中央财政以工代赈项目</t>
  </si>
  <si>
    <t>新建农村道路6.5公里，道路设计宽度4-5m,四级公路，水泥路面，含路面、路基、桥涵及防护等</t>
  </si>
  <si>
    <t>策勒县恰哈乡2025年土地碎片化治理项目</t>
  </si>
  <si>
    <t>对恰哈乡1379.34亩进行土地碎片化治理，其中：却如什村121.03亩、兰贵村455.21亩、红旗村210.74亩、恰哈村93.68亩、克希村133.85亩、阿希村64.54亩、阿萨村300.29亩，主要建设内容为土地平整，本次项目平整土方为24.41万m³。</t>
  </si>
  <si>
    <t>策勒县红枣精加工建设项目</t>
  </si>
  <si>
    <t>采购滚杠提升喷淋去杂机2台，水晶枣蒸煮机2台，水晶枣冷却机2套，水晶枣专用烤房14套，水晶枣专用蒸煮锅8台，天然气专用锅炉1套，全自动连续烘干机1套</t>
  </si>
  <si>
    <t>林业和草原局</t>
  </si>
  <si>
    <t>策勒县2025年公共服务岗位补助项目</t>
  </si>
  <si>
    <t>为1480名脱贫户（含监测对象）困难家庭人员公共服务岗位进行补助，每人每月补助1750元。</t>
  </si>
  <si>
    <t>人社局</t>
  </si>
  <si>
    <t>常规类项目，按月发放补助</t>
  </si>
  <si>
    <t>2025年策勒县脱贫劳动力转移就业一次性交通费补助项目</t>
  </si>
  <si>
    <t>本项目实施期间按照年度实际转移人数计算，主要用于对到疆内、外务工就业的监测对象家庭、脱贫户，给予一次性往返交通费补助。计划补贴2750人，总投入资金350万元。</t>
  </si>
  <si>
    <t>策勒县2025年扶贫小额贷款贴息项目</t>
  </si>
  <si>
    <t>为全县脱贫人口（监测对象）进行小额贷款贴息补助</t>
  </si>
  <si>
    <t>农业农村局</t>
  </si>
  <si>
    <t>常规类项目，按季度贴息</t>
  </si>
  <si>
    <t>策勒县2025年项目管理费</t>
  </si>
  <si>
    <t>用于项目前期设计、评审、招标、监理以及验收等与项目管理相关的支出</t>
  </si>
  <si>
    <t>策勒县2025年雨露计划资助项目</t>
  </si>
  <si>
    <t>对脱贫户（含监测对象）子女参加中等职业教育和高等职业教育的在校就读学生进行补助，按每生每年3000元标准，帮助顺利完成学业，计划对全县5000名学生进行补助</t>
  </si>
  <si>
    <t>教育局</t>
  </si>
  <si>
    <t>策勒县2025年农村公路管护项目</t>
  </si>
  <si>
    <t>为管护辖区内的农村公路，聘请710名护路员，每人每月1000元</t>
  </si>
  <si>
    <t>策勒县2025年产业到户补助项目</t>
  </si>
  <si>
    <t>为全县监测对象及脱贫户中有发展条件、发展愿望的帮扶对象进行补助（重点扶持监测对象家庭及人均纯收入万元以下脱贫户），主要支持发展养殖业、林果业、种植业、庭院经济、就业创业等进行奖补。</t>
  </si>
  <si>
    <t>各乡镇</t>
  </si>
  <si>
    <t>策勒县达玛沟乡2025年土地碎片化建设项目</t>
  </si>
  <si>
    <t>对达玛沟乡718.872亩进行土地碎片化治理，其中普那克村487.861亩、玛力喀勒干村165.268亩、喀克夏勒村65.743亩，平整土地土方量2.71m³。</t>
  </si>
  <si>
    <t>在建项目</t>
  </si>
  <si>
    <t>策勒县乌鲁克萨依乡人居环境整治项目（公共厕所）</t>
  </si>
  <si>
    <t>在乌鲁克萨依乡巴大干村老派出所土地进行新建，建筑面积为130.65㎡，地上一层，层高为3.6米；砌体结构，同时配套水冲式蹲便器，厕所隔板间、洗手池等，安装暖气等取暖设备，安装冲水、排水系统，并接入市政污排水系统、管网系统。</t>
  </si>
  <si>
    <t>策勒县达玛沟乡沙产业（一期）基础设施配套项目</t>
  </si>
  <si>
    <t>为0.57万亩配套。1、水源工程：①机电井:新建机井10眼，井径377mm，井深120米；②首部工程:配套水泵10台(Q=160m'/h)，启动箱10套(功率75KW)离心+网式过滤器10套，井房10座(单座井房面积16.5平方米，成品钢筋砼井房)。
2、输电线路工程：（1）改造10kV线路1.5km，该线路仅更换导线为JKLGYJ-185/30型绝缘导线;（2）新建10KV线路共计14.97km，其中新建10kV架空线路(项目区域供电主线路)12041米，导线采用JKLGYJ-95/20型绝缘导线，电杆采用中190-12非预应力混凝土杆:新建架空线路(项目区域内供电分支线路)2933米，导线采用JKLGYJ-70/10型绝缘导线，电杆采用中190-12非预应力混凝士杆，其中过河道部分采用中190-15非预应力混凝士杆，底部采用水泥护墩。（3）新建变压器10台(100kVA)</t>
  </si>
  <si>
    <t>策勒县策勒乡2025年保鲜存储建设项目</t>
  </si>
  <si>
    <t>一是在托帕艾日克村新建保鲜库1个，为地上一层轻钢结构，建筑面积298.62㎡，并配套相应设备设施。二是在阿日希村新建保鲜库1个 ，为地上一层砖混结构，建筑面积1091.37㎡，配套蓄水池1个及配套相应设备设施。</t>
  </si>
  <si>
    <t>策勒县基层畜牧兽医服务点及牧区屠宰点建设项目</t>
  </si>
  <si>
    <t>1.策勒乡、恰哈乡、奴尔乡各建设兽医服务点一个，其中新建配种站一座，地上一层砖混结构，建筑面积127.4㎡；新建饲料棚一座，地上一层轻钢结构，建筑面积100㎡；新建待配母羊舍一座，地上一层轻钢结构，建筑面积100㎡；新建种公羊舍一座，地上一层砖混结构，建筑面积22.09㎡；配套青储池、移动药浴池等配套设备设施。
2.为恰哈乡、乌鲁克萨依乡、奴尔乡各建设屠宰服务点一个，每个服务点建设356.06平方米，并配套使用设备，污水处理设备、无害化处理设备、活性炭处理设备、消毒池、化粪池等其他附属设施。
3.为村级畜牧兽医服务点采购所需设备</t>
  </si>
  <si>
    <t>策勒县畜牧兽医推广站</t>
  </si>
  <si>
    <t>策勒县乌鲁克萨依乡创业就业建设项目</t>
  </si>
  <si>
    <t>新建钢结构创业就业场地一座，建筑面积为4610平方米，层高为9.45米，并配套其他附属设施</t>
  </si>
  <si>
    <t>策勒县红枣精深加工项目</t>
  </si>
  <si>
    <t>项目总投资350万元，其中政府投资170万元，主要实施内容：购置安装8台智能温控烘干房设施设备，每台12万元，共96万元；购置塑料筐生产线一条75万元。企业投资180万元，购置灰枣精深加工生产线一条，枣夹核桃生产线一条，每日坚果生产线一条。</t>
  </si>
  <si>
    <t>商工局</t>
  </si>
  <si>
    <t>县级配套资金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</si>
</sst>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35">
    <font>
      <sz val="11"/>
      <color theme="1"/>
      <name val="宋体"/>
      <charset val="134"/>
      <scheme val="minor"/>
    </font>
    <font>
      <sz val="11"/>
      <name val="Times New Roman"/>
      <charset val="134"/>
    </font>
    <font>
      <sz val="12"/>
      <name val="Times New Roman"/>
      <charset val="134"/>
    </font>
    <font>
      <b/>
      <sz val="12"/>
      <name val="Times New Roman"/>
      <charset val="134"/>
    </font>
    <font>
      <b/>
      <sz val="14"/>
      <name val="Times New Roman"/>
      <charset val="134"/>
    </font>
    <font>
      <b/>
      <sz val="14"/>
      <name val="宋体"/>
      <charset val="134"/>
    </font>
    <font>
      <sz val="24"/>
      <name val="方正小标宋简体"/>
      <charset val="134"/>
    </font>
    <font>
      <sz val="24"/>
      <name val="Times New Roman"/>
      <charset val="134"/>
    </font>
    <font>
      <sz val="12"/>
      <name val="宋体"/>
      <charset val="134"/>
    </font>
    <font>
      <b/>
      <sz val="16"/>
      <name val="黑体"/>
      <charset val="134"/>
    </font>
    <font>
      <b/>
      <sz val="16"/>
      <name val="Times New Roman"/>
      <charset val="134"/>
    </font>
    <font>
      <b/>
      <sz val="16"/>
      <name val="宋体"/>
      <charset val="134"/>
    </font>
    <font>
      <sz val="14"/>
      <name val="宋体"/>
      <charset val="0"/>
    </font>
    <font>
      <sz val="14"/>
      <color theme="1"/>
      <name val="宋体"/>
      <charset val="134"/>
    </font>
    <font>
      <sz val="14"/>
      <name val="宋体"/>
      <charset val="134"/>
    </font>
    <font>
      <sz val="16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2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5" fillId="5" borderId="12" applyNumberFormat="0" applyAlignment="0" applyProtection="0">
      <alignment vertical="center"/>
    </xf>
    <xf numFmtId="0" fontId="26" fillId="5" borderId="11" applyNumberFormat="0" applyAlignment="0" applyProtection="0">
      <alignment vertical="center"/>
    </xf>
    <xf numFmtId="0" fontId="27" fillId="6" borderId="13" applyNumberFormat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/>
    <xf numFmtId="176" fontId="1" fillId="0" borderId="0" xfId="0" applyNumberFormat="1" applyFont="1" applyFill="1" applyAlignment="1">
      <alignment horizontal="center" vertical="center" wrapText="1"/>
    </xf>
    <xf numFmtId="0" fontId="1" fillId="0" borderId="0" xfId="0" applyFont="1" applyFill="1" applyAlignment="1"/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176" fontId="7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177" fontId="3" fillId="0" borderId="0" xfId="0" applyNumberFormat="1" applyFont="1" applyFill="1" applyBorder="1" applyAlignment="1">
      <alignment vertical="center" wrapText="1"/>
    </xf>
    <xf numFmtId="176" fontId="2" fillId="0" borderId="0" xfId="0" applyNumberFormat="1" applyFont="1" applyFill="1" applyBorder="1" applyAlignment="1">
      <alignment vertical="center" wrapText="1"/>
    </xf>
    <xf numFmtId="176" fontId="8" fillId="0" borderId="0" xfId="0" applyNumberFormat="1" applyFont="1" applyFill="1" applyAlignment="1">
      <alignment horizontal="center" vertical="center" wrapText="1"/>
    </xf>
    <xf numFmtId="176" fontId="2" fillId="0" borderId="0" xfId="0" applyNumberFormat="1" applyFont="1" applyFill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77" fontId="9" fillId="0" borderId="2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176" fontId="11" fillId="0" borderId="2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77" fontId="10" fillId="0" borderId="3" xfId="0" applyNumberFormat="1" applyFont="1" applyFill="1" applyBorder="1" applyAlignment="1">
      <alignment horizontal="center" vertical="center" wrapText="1"/>
    </xf>
    <xf numFmtId="176" fontId="10" fillId="0" borderId="3" xfId="0" applyNumberFormat="1" applyFont="1" applyFill="1" applyBorder="1" applyAlignment="1">
      <alignment horizontal="center" vertical="center" wrapText="1"/>
    </xf>
    <xf numFmtId="177" fontId="10" fillId="0" borderId="4" xfId="0" applyNumberFormat="1" applyFont="1" applyFill="1" applyBorder="1" applyAlignment="1">
      <alignment horizontal="center" vertical="center" wrapText="1"/>
    </xf>
    <xf numFmtId="176" fontId="10" fillId="0" borderId="4" xfId="0" applyNumberFormat="1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 wrapText="1"/>
    </xf>
    <xf numFmtId="176" fontId="10" fillId="2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center" vertical="center"/>
    </xf>
    <xf numFmtId="176" fontId="15" fillId="0" borderId="1" xfId="0" applyNumberFormat="1" applyFont="1" applyFill="1" applyBorder="1" applyAlignment="1">
      <alignment horizontal="center" vertical="center"/>
    </xf>
    <xf numFmtId="176" fontId="11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left" vertical="center" wrapText="1"/>
    </xf>
    <xf numFmtId="177" fontId="14" fillId="0" borderId="1" xfId="0" applyNumberFormat="1" applyFont="1" applyFill="1" applyBorder="1" applyAlignment="1">
      <alignment horizontal="center" vertical="center" wrapText="1"/>
    </xf>
    <xf numFmtId="177" fontId="13" fillId="0" borderId="1" xfId="0" applyNumberFormat="1" applyFont="1" applyFill="1" applyBorder="1" applyAlignment="1">
      <alignment horizontal="center" vertical="center" wrapText="1"/>
    </xf>
    <xf numFmtId="176" fontId="14" fillId="0" borderId="1" xfId="0" applyNumberFormat="1" applyFont="1" applyFill="1" applyBorder="1" applyAlignment="1">
      <alignment horizontal="center" vertical="center" wrapText="1"/>
    </xf>
    <xf numFmtId="0" fontId="15" fillId="0" borderId="1" xfId="0" applyNumberFormat="1" applyFont="1" applyFill="1" applyBorder="1" applyAlignment="1">
      <alignment horizontal="center" vertical="center"/>
    </xf>
    <xf numFmtId="10" fontId="15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55"/>
  <sheetViews>
    <sheetView tabSelected="1" view="pageBreakPreview" zoomScale="60" zoomScaleNormal="80" workbookViewId="0">
      <selection activeCell="M6" sqref="M6"/>
    </sheetView>
  </sheetViews>
  <sheetFormatPr defaultColWidth="9" defaultRowHeight="15"/>
  <cols>
    <col min="1" max="1" width="7.59166666666667" style="1" customWidth="1"/>
    <col min="2" max="2" width="35.8583333333333" style="1" customWidth="1"/>
    <col min="3" max="3" width="63.8083333333333" style="1" customWidth="1"/>
    <col min="4" max="4" width="20.475" style="1" customWidth="1"/>
    <col min="5" max="5" width="13.7" style="1" customWidth="1"/>
    <col min="6" max="6" width="17.775" style="7" customWidth="1"/>
    <col min="7" max="7" width="13.8916666666667" style="7" customWidth="1"/>
    <col min="8" max="8" width="17.0333333333333" style="7" customWidth="1"/>
    <col min="9" max="12" width="13.8916666666667" style="7" customWidth="1"/>
    <col min="13" max="13" width="26.6666666666667" style="7" customWidth="1"/>
    <col min="14" max="14" width="15.5583333333333" style="1" customWidth="1"/>
    <col min="15" max="15" width="9" style="8"/>
    <col min="16" max="16358" width="9" style="8" customWidth="1"/>
    <col min="16359" max="16384" width="9" style="8"/>
  </cols>
  <sheetData>
    <row r="1" s="1" customFormat="1" ht="49" customHeight="1" spans="1:14">
      <c r="A1" s="9" t="s">
        <v>0</v>
      </c>
      <c r="B1" s="10"/>
      <c r="C1" s="10"/>
      <c r="D1" s="10"/>
      <c r="E1" s="10"/>
      <c r="F1" s="11"/>
      <c r="G1" s="11"/>
      <c r="H1" s="11"/>
      <c r="I1" s="11"/>
      <c r="J1" s="11"/>
      <c r="K1" s="11"/>
      <c r="L1" s="11"/>
      <c r="M1" s="11"/>
      <c r="N1" s="10"/>
    </row>
    <row r="2" s="2" customFormat="1" ht="25" customHeight="1" spans="1:14">
      <c r="D2" s="12"/>
      <c r="E2" s="13"/>
      <c r="F2" s="14"/>
      <c r="G2" s="14"/>
      <c r="H2" s="14"/>
      <c r="I2" s="14"/>
      <c r="J2" s="14"/>
      <c r="K2" s="14"/>
      <c r="L2" s="14"/>
      <c r="M2" s="15" t="s">
        <v>1</v>
      </c>
      <c r="N2" s="16"/>
    </row>
    <row r="3" s="3" customFormat="1" ht="28" customHeight="1" spans="1:14">
      <c r="A3" s="17" t="s">
        <v>2</v>
      </c>
      <c r="B3" s="17" t="s">
        <v>3</v>
      </c>
      <c r="C3" s="17" t="s">
        <v>4</v>
      </c>
      <c r="D3" s="17" t="s">
        <v>5</v>
      </c>
      <c r="E3" s="18" t="s">
        <v>6</v>
      </c>
      <c r="F3" s="19" t="s">
        <v>7</v>
      </c>
      <c r="G3" s="20"/>
      <c r="H3" s="20"/>
      <c r="I3" s="20"/>
      <c r="J3" s="20"/>
      <c r="K3" s="20"/>
      <c r="L3" s="20"/>
      <c r="M3" s="21" t="s">
        <v>8</v>
      </c>
      <c r="N3" s="17" t="s">
        <v>9</v>
      </c>
    </row>
    <row r="4" s="3" customFormat="1" ht="28" customHeight="1" spans="1:14">
      <c r="A4" s="22"/>
      <c r="B4" s="22"/>
      <c r="C4" s="22"/>
      <c r="D4" s="22"/>
      <c r="E4" s="23"/>
      <c r="F4" s="19" t="s">
        <v>10</v>
      </c>
      <c r="G4" s="20" t="s">
        <v>11</v>
      </c>
      <c r="H4" s="20" t="s">
        <v>12</v>
      </c>
      <c r="I4" s="20"/>
      <c r="J4" s="20"/>
      <c r="K4" s="20"/>
      <c r="L4" s="20"/>
      <c r="M4" s="24"/>
      <c r="N4" s="22"/>
    </row>
    <row r="5" s="3" customFormat="1" ht="74" customHeight="1" spans="1:14">
      <c r="A5" s="22"/>
      <c r="B5" s="22"/>
      <c r="C5" s="22"/>
      <c r="D5" s="22"/>
      <c r="E5" s="25"/>
      <c r="F5" s="20"/>
      <c r="G5" s="20"/>
      <c r="H5" s="19" t="s">
        <v>13</v>
      </c>
      <c r="I5" s="19" t="s">
        <v>14</v>
      </c>
      <c r="J5" s="19" t="s">
        <v>15</v>
      </c>
      <c r="K5" s="19" t="s">
        <v>16</v>
      </c>
      <c r="L5" s="19" t="s">
        <v>17</v>
      </c>
      <c r="M5" s="26"/>
      <c r="N5" s="22"/>
    </row>
    <row r="6" s="4" customFormat="1" ht="53" customHeight="1" spans="1:14">
      <c r="A6" s="27" t="s">
        <v>18</v>
      </c>
      <c r="B6" s="28"/>
      <c r="C6" s="29"/>
      <c r="D6" s="30"/>
      <c r="E6" s="30"/>
      <c r="F6" s="31">
        <f t="shared" ref="F6:P6" si="0">SUBTOTAL(109,F7:F55)</f>
        <v>43365.682579</v>
      </c>
      <c r="G6" s="31">
        <f t="shared" si="0"/>
        <v>1501.682579</v>
      </c>
      <c r="H6" s="31">
        <f t="shared" si="0"/>
        <v>41864</v>
      </c>
      <c r="I6" s="31">
        <f t="shared" si="0"/>
        <v>34257</v>
      </c>
      <c r="J6" s="31">
        <f t="shared" si="0"/>
        <v>7437</v>
      </c>
      <c r="K6" s="31">
        <f t="shared" si="0"/>
        <v>0</v>
      </c>
      <c r="L6" s="31">
        <f t="shared" si="0"/>
        <v>170</v>
      </c>
      <c r="M6" s="31"/>
      <c r="N6" s="30"/>
    </row>
    <row r="7" s="5" customFormat="1" ht="123" customHeight="1" spans="1:14">
      <c r="A7" s="32">
        <v>1</v>
      </c>
      <c r="B7" s="32" t="s">
        <v>19</v>
      </c>
      <c r="C7" s="33" t="s">
        <v>20</v>
      </c>
      <c r="D7" s="33" t="s">
        <v>21</v>
      </c>
      <c r="E7" s="34" t="s">
        <v>22</v>
      </c>
      <c r="F7" s="35">
        <f>G7+H7</f>
        <v>3101.682579</v>
      </c>
      <c r="G7" s="36">
        <v>1501.682579</v>
      </c>
      <c r="H7" s="37">
        <f>SUM(I7:L7)</f>
        <v>1600</v>
      </c>
      <c r="I7" s="36">
        <v>1600</v>
      </c>
      <c r="J7" s="36"/>
      <c r="K7" s="36"/>
      <c r="L7" s="36"/>
      <c r="M7" s="36" t="s">
        <v>23</v>
      </c>
      <c r="N7" s="38"/>
    </row>
    <row r="8" s="5" customFormat="1" ht="63" customHeight="1" spans="1:14">
      <c r="A8" s="32">
        <v>2</v>
      </c>
      <c r="B8" s="32" t="s">
        <v>24</v>
      </c>
      <c r="C8" s="33" t="s">
        <v>25</v>
      </c>
      <c r="D8" s="33" t="s">
        <v>26</v>
      </c>
      <c r="E8" s="34" t="s">
        <v>27</v>
      </c>
      <c r="F8" s="35">
        <f t="shared" ref="F8:F41" si="1">G8+H8</f>
        <v>40</v>
      </c>
      <c r="G8" s="36"/>
      <c r="H8" s="37">
        <f t="shared" ref="H8:H41" si="2">SUM(I8:L8)</f>
        <v>40</v>
      </c>
      <c r="I8" s="36">
        <v>40</v>
      </c>
      <c r="J8" s="36"/>
      <c r="K8" s="36"/>
      <c r="L8" s="36"/>
      <c r="M8" s="36" t="s">
        <v>23</v>
      </c>
      <c r="N8" s="38"/>
    </row>
    <row r="9" s="5" customFormat="1" ht="63" customHeight="1" spans="1:14">
      <c r="A9" s="32">
        <v>3</v>
      </c>
      <c r="B9" s="32" t="s">
        <v>28</v>
      </c>
      <c r="C9" s="33" t="s">
        <v>29</v>
      </c>
      <c r="D9" s="33" t="s">
        <v>30</v>
      </c>
      <c r="E9" s="34" t="s">
        <v>22</v>
      </c>
      <c r="F9" s="35">
        <f t="shared" si="1"/>
        <v>539</v>
      </c>
      <c r="G9" s="36"/>
      <c r="H9" s="37">
        <f t="shared" si="2"/>
        <v>539</v>
      </c>
      <c r="I9" s="36">
        <v>539</v>
      </c>
      <c r="J9" s="36"/>
      <c r="K9" s="36"/>
      <c r="L9" s="36"/>
      <c r="M9" s="36" t="s">
        <v>23</v>
      </c>
      <c r="N9" s="38"/>
    </row>
    <row r="10" s="6" customFormat="1" ht="69" customHeight="1" spans="1:14">
      <c r="A10" s="32">
        <v>4</v>
      </c>
      <c r="B10" s="32" t="s">
        <v>31</v>
      </c>
      <c r="C10" s="32" t="s">
        <v>32</v>
      </c>
      <c r="D10" s="33" t="s">
        <v>33</v>
      </c>
      <c r="E10" s="34" t="s">
        <v>22</v>
      </c>
      <c r="F10" s="35">
        <f t="shared" si="1"/>
        <v>260</v>
      </c>
      <c r="G10" s="36"/>
      <c r="H10" s="37">
        <f t="shared" si="2"/>
        <v>260</v>
      </c>
      <c r="I10" s="36">
        <v>260</v>
      </c>
      <c r="J10" s="36"/>
      <c r="K10" s="36"/>
      <c r="L10" s="36"/>
      <c r="M10" s="36" t="s">
        <v>23</v>
      </c>
      <c r="N10" s="38"/>
    </row>
    <row r="11" s="6" customFormat="1" ht="69" customHeight="1" spans="1:14">
      <c r="A11" s="32">
        <v>5</v>
      </c>
      <c r="B11" s="32" t="s">
        <v>34</v>
      </c>
      <c r="C11" s="32" t="s">
        <v>35</v>
      </c>
      <c r="D11" s="33" t="s">
        <v>36</v>
      </c>
      <c r="E11" s="34" t="s">
        <v>22</v>
      </c>
      <c r="F11" s="35">
        <f t="shared" si="1"/>
        <v>294.570841</v>
      </c>
      <c r="G11" s="36"/>
      <c r="H11" s="37">
        <f t="shared" si="2"/>
        <v>294.570841</v>
      </c>
      <c r="I11" s="36">
        <v>294.570841</v>
      </c>
      <c r="J11" s="36"/>
      <c r="K11" s="36"/>
      <c r="L11" s="36"/>
      <c r="M11" s="36" t="s">
        <v>23</v>
      </c>
      <c r="N11" s="38"/>
    </row>
    <row r="12" s="6" customFormat="1" ht="69" customHeight="1" spans="1:14">
      <c r="A12" s="32">
        <v>6</v>
      </c>
      <c r="B12" s="34" t="s">
        <v>37</v>
      </c>
      <c r="C12" s="34" t="s">
        <v>38</v>
      </c>
      <c r="D12" s="39" t="s">
        <v>39</v>
      </c>
      <c r="E12" s="34" t="s">
        <v>22</v>
      </c>
      <c r="F12" s="35">
        <f t="shared" si="1"/>
        <v>795</v>
      </c>
      <c r="G12" s="36"/>
      <c r="H12" s="37">
        <f t="shared" si="2"/>
        <v>795</v>
      </c>
      <c r="I12" s="36">
        <v>425</v>
      </c>
      <c r="J12" s="36">
        <v>370</v>
      </c>
      <c r="K12" s="36"/>
      <c r="L12" s="36"/>
      <c r="M12" s="36" t="s">
        <v>23</v>
      </c>
      <c r="N12" s="38"/>
    </row>
    <row r="13" s="6" customFormat="1" ht="69" customHeight="1" spans="1:14">
      <c r="A13" s="32">
        <v>7</v>
      </c>
      <c r="B13" s="33" t="s">
        <v>40</v>
      </c>
      <c r="C13" s="33" t="s">
        <v>41</v>
      </c>
      <c r="D13" s="40" t="s">
        <v>42</v>
      </c>
      <c r="E13" s="34" t="s">
        <v>22</v>
      </c>
      <c r="F13" s="35">
        <f t="shared" si="1"/>
        <v>493.41758</v>
      </c>
      <c r="G13" s="36"/>
      <c r="H13" s="37">
        <f t="shared" si="2"/>
        <v>493.41758</v>
      </c>
      <c r="I13" s="36">
        <v>323.41758</v>
      </c>
      <c r="J13" s="36">
        <v>170</v>
      </c>
      <c r="K13" s="36"/>
      <c r="L13" s="36"/>
      <c r="M13" s="36" t="s">
        <v>23</v>
      </c>
      <c r="N13" s="38"/>
    </row>
    <row r="14" s="6" customFormat="1" ht="69" customHeight="1" spans="1:14">
      <c r="A14" s="32">
        <v>8</v>
      </c>
      <c r="B14" s="34" t="s">
        <v>43</v>
      </c>
      <c r="C14" s="41" t="s">
        <v>44</v>
      </c>
      <c r="D14" s="39" t="s">
        <v>45</v>
      </c>
      <c r="E14" s="34" t="s">
        <v>22</v>
      </c>
      <c r="F14" s="35">
        <f t="shared" si="1"/>
        <v>750</v>
      </c>
      <c r="G14" s="36"/>
      <c r="H14" s="37">
        <f t="shared" si="2"/>
        <v>750</v>
      </c>
      <c r="I14" s="36">
        <v>500</v>
      </c>
      <c r="J14" s="36">
        <v>250</v>
      </c>
      <c r="K14" s="36"/>
      <c r="L14" s="36"/>
      <c r="M14" s="36" t="s">
        <v>23</v>
      </c>
      <c r="N14" s="38"/>
    </row>
    <row r="15" s="6" customFormat="1" ht="69" customHeight="1" spans="1:14">
      <c r="A15" s="32">
        <v>9</v>
      </c>
      <c r="B15" s="34" t="s">
        <v>46</v>
      </c>
      <c r="C15" s="41" t="s">
        <v>47</v>
      </c>
      <c r="D15" s="39" t="s">
        <v>48</v>
      </c>
      <c r="E15" s="34" t="s">
        <v>22</v>
      </c>
      <c r="F15" s="35">
        <f t="shared" si="1"/>
        <v>900</v>
      </c>
      <c r="G15" s="36"/>
      <c r="H15" s="37">
        <f t="shared" si="2"/>
        <v>900</v>
      </c>
      <c r="I15" s="36">
        <v>680</v>
      </c>
      <c r="J15" s="36">
        <v>220</v>
      </c>
      <c r="K15" s="36"/>
      <c r="L15" s="36"/>
      <c r="M15" s="36" t="s">
        <v>23</v>
      </c>
      <c r="N15" s="38"/>
    </row>
    <row r="16" s="6" customFormat="1" ht="69" customHeight="1" spans="1:14">
      <c r="A16" s="32">
        <v>10</v>
      </c>
      <c r="B16" s="34" t="s">
        <v>49</v>
      </c>
      <c r="C16" s="41" t="s">
        <v>50</v>
      </c>
      <c r="D16" s="39" t="s">
        <v>42</v>
      </c>
      <c r="E16" s="34" t="s">
        <v>22</v>
      </c>
      <c r="F16" s="35">
        <f t="shared" si="1"/>
        <v>32.95687</v>
      </c>
      <c r="G16" s="36"/>
      <c r="H16" s="37">
        <f t="shared" si="2"/>
        <v>32.95687</v>
      </c>
      <c r="I16" s="36"/>
      <c r="J16" s="36">
        <v>32.95687</v>
      </c>
      <c r="K16" s="36"/>
      <c r="L16" s="36"/>
      <c r="M16" s="36" t="s">
        <v>23</v>
      </c>
      <c r="N16" s="38"/>
    </row>
    <row r="17" s="6" customFormat="1" ht="69" customHeight="1" spans="1:14">
      <c r="A17" s="32">
        <v>11</v>
      </c>
      <c r="B17" s="34" t="s">
        <v>51</v>
      </c>
      <c r="C17" s="41" t="s">
        <v>52</v>
      </c>
      <c r="D17" s="39" t="s">
        <v>33</v>
      </c>
      <c r="E17" s="34" t="s">
        <v>22</v>
      </c>
      <c r="F17" s="35">
        <f t="shared" si="1"/>
        <v>90</v>
      </c>
      <c r="G17" s="36"/>
      <c r="H17" s="37">
        <f t="shared" si="2"/>
        <v>90</v>
      </c>
      <c r="I17" s="36"/>
      <c r="J17" s="36">
        <v>90</v>
      </c>
      <c r="K17" s="36"/>
      <c r="L17" s="36"/>
      <c r="M17" s="36" t="s">
        <v>23</v>
      </c>
      <c r="N17" s="38"/>
    </row>
    <row r="18" s="6" customFormat="1" ht="69" customHeight="1" spans="1:14">
      <c r="A18" s="32">
        <v>12</v>
      </c>
      <c r="B18" s="34" t="s">
        <v>53</v>
      </c>
      <c r="C18" s="41" t="s">
        <v>54</v>
      </c>
      <c r="D18" s="39" t="s">
        <v>36</v>
      </c>
      <c r="E18" s="34" t="s">
        <v>22</v>
      </c>
      <c r="F18" s="35">
        <f t="shared" si="1"/>
        <v>351.98125</v>
      </c>
      <c r="G18" s="36"/>
      <c r="H18" s="37">
        <f t="shared" si="2"/>
        <v>351.98125</v>
      </c>
      <c r="I18" s="36"/>
      <c r="J18" s="36">
        <v>351.98125</v>
      </c>
      <c r="K18" s="36"/>
      <c r="L18" s="36"/>
      <c r="M18" s="36" t="s">
        <v>23</v>
      </c>
      <c r="N18" s="38"/>
    </row>
    <row r="19" s="6" customFormat="1" ht="69" customHeight="1" spans="1:14">
      <c r="A19" s="32">
        <v>13</v>
      </c>
      <c r="B19" s="34" t="s">
        <v>55</v>
      </c>
      <c r="C19" s="41" t="s">
        <v>56</v>
      </c>
      <c r="D19" s="39" t="s">
        <v>57</v>
      </c>
      <c r="E19" s="34" t="s">
        <v>22</v>
      </c>
      <c r="F19" s="35">
        <f t="shared" si="1"/>
        <v>169.657235</v>
      </c>
      <c r="G19" s="36"/>
      <c r="H19" s="37">
        <f t="shared" si="2"/>
        <v>169.657235</v>
      </c>
      <c r="I19" s="36"/>
      <c r="J19" s="36">
        <v>169.657235</v>
      </c>
      <c r="K19" s="36"/>
      <c r="L19" s="36"/>
      <c r="M19" s="36" t="s">
        <v>23</v>
      </c>
      <c r="N19" s="38"/>
    </row>
    <row r="20" s="6" customFormat="1" ht="69" customHeight="1" spans="1:14">
      <c r="A20" s="32">
        <v>14</v>
      </c>
      <c r="B20" s="34" t="s">
        <v>58</v>
      </c>
      <c r="C20" s="41" t="s">
        <v>59</v>
      </c>
      <c r="D20" s="39" t="s">
        <v>42</v>
      </c>
      <c r="E20" s="34" t="s">
        <v>22</v>
      </c>
      <c r="F20" s="35">
        <f t="shared" si="1"/>
        <v>449.729678</v>
      </c>
      <c r="G20" s="36"/>
      <c r="H20" s="37">
        <f t="shared" si="2"/>
        <v>449.729678</v>
      </c>
      <c r="I20" s="36">
        <v>449.729678</v>
      </c>
      <c r="J20" s="36"/>
      <c r="K20" s="36"/>
      <c r="L20" s="36"/>
      <c r="M20" s="36" t="s">
        <v>23</v>
      </c>
      <c r="N20" s="38"/>
    </row>
    <row r="21" s="6" customFormat="1" ht="69" customHeight="1" spans="1:14">
      <c r="A21" s="32">
        <v>15</v>
      </c>
      <c r="B21" s="34" t="s">
        <v>60</v>
      </c>
      <c r="C21" s="41" t="s">
        <v>61</v>
      </c>
      <c r="D21" s="39" t="s">
        <v>62</v>
      </c>
      <c r="E21" s="34" t="s">
        <v>22</v>
      </c>
      <c r="F21" s="35">
        <f t="shared" si="1"/>
        <v>574.456126</v>
      </c>
      <c r="G21" s="36"/>
      <c r="H21" s="37">
        <f t="shared" si="2"/>
        <v>574.456126</v>
      </c>
      <c r="I21" s="36">
        <v>574.456126</v>
      </c>
      <c r="J21" s="36"/>
      <c r="K21" s="36"/>
      <c r="L21" s="36"/>
      <c r="M21" s="36" t="s">
        <v>23</v>
      </c>
      <c r="N21" s="38"/>
    </row>
    <row r="22" s="6" customFormat="1" ht="69" customHeight="1" spans="1:14">
      <c r="A22" s="32">
        <v>16</v>
      </c>
      <c r="B22" s="34" t="s">
        <v>63</v>
      </c>
      <c r="C22" s="41" t="s">
        <v>64</v>
      </c>
      <c r="D22" s="39" t="s">
        <v>36</v>
      </c>
      <c r="E22" s="34" t="s">
        <v>22</v>
      </c>
      <c r="F22" s="35">
        <f t="shared" si="1"/>
        <v>700</v>
      </c>
      <c r="G22" s="36"/>
      <c r="H22" s="37">
        <f t="shared" si="2"/>
        <v>700</v>
      </c>
      <c r="I22" s="36">
        <v>700</v>
      </c>
      <c r="J22" s="36"/>
      <c r="K22" s="36"/>
      <c r="L22" s="36"/>
      <c r="M22" s="36" t="s">
        <v>23</v>
      </c>
      <c r="N22" s="38"/>
    </row>
    <row r="23" s="6" customFormat="1" ht="69" customHeight="1" spans="1:14">
      <c r="A23" s="32">
        <v>17</v>
      </c>
      <c r="B23" s="34" t="s">
        <v>65</v>
      </c>
      <c r="C23" s="41" t="s">
        <v>66</v>
      </c>
      <c r="D23" s="39" t="s">
        <v>57</v>
      </c>
      <c r="E23" s="34" t="s">
        <v>22</v>
      </c>
      <c r="F23" s="35">
        <f t="shared" si="1"/>
        <v>740.194871</v>
      </c>
      <c r="G23" s="36"/>
      <c r="H23" s="37">
        <f t="shared" si="2"/>
        <v>740.194871</v>
      </c>
      <c r="I23" s="36">
        <v>740.194871</v>
      </c>
      <c r="J23" s="36"/>
      <c r="K23" s="36"/>
      <c r="L23" s="36"/>
      <c r="M23" s="36" t="s">
        <v>23</v>
      </c>
      <c r="N23" s="38"/>
    </row>
    <row r="24" s="6" customFormat="1" ht="69" customHeight="1" spans="1:14">
      <c r="A24" s="32">
        <v>18</v>
      </c>
      <c r="B24" s="34" t="s">
        <v>67</v>
      </c>
      <c r="C24" s="41" t="s">
        <v>68</v>
      </c>
      <c r="D24" s="39" t="s">
        <v>69</v>
      </c>
      <c r="E24" s="34" t="s">
        <v>22</v>
      </c>
      <c r="F24" s="35">
        <f t="shared" si="1"/>
        <v>1200</v>
      </c>
      <c r="G24" s="36"/>
      <c r="H24" s="37">
        <f t="shared" si="2"/>
        <v>1200</v>
      </c>
      <c r="I24" s="36">
        <v>1200</v>
      </c>
      <c r="J24" s="36"/>
      <c r="K24" s="36"/>
      <c r="L24" s="36"/>
      <c r="M24" s="36" t="s">
        <v>23</v>
      </c>
      <c r="N24" s="38"/>
    </row>
    <row r="25" s="6" customFormat="1" ht="69" customHeight="1" spans="1:14">
      <c r="A25" s="32">
        <v>19</v>
      </c>
      <c r="B25" s="34" t="s">
        <v>70</v>
      </c>
      <c r="C25" s="41" t="s">
        <v>71</v>
      </c>
      <c r="D25" s="39" t="s">
        <v>39</v>
      </c>
      <c r="E25" s="34" t="s">
        <v>22</v>
      </c>
      <c r="F25" s="35">
        <f t="shared" si="1"/>
        <v>257.96</v>
      </c>
      <c r="G25" s="36"/>
      <c r="H25" s="37">
        <f t="shared" si="2"/>
        <v>257.96</v>
      </c>
      <c r="I25" s="42">
        <v>219.291</v>
      </c>
      <c r="J25" s="42">
        <v>38.669</v>
      </c>
      <c r="K25" s="36"/>
      <c r="L25" s="36"/>
      <c r="M25" s="36" t="s">
        <v>23</v>
      </c>
      <c r="N25" s="38"/>
    </row>
    <row r="26" s="6" customFormat="1" ht="69" customHeight="1" spans="1:14">
      <c r="A26" s="32">
        <v>20</v>
      </c>
      <c r="B26" s="34" t="s">
        <v>72</v>
      </c>
      <c r="C26" s="41" t="s">
        <v>73</v>
      </c>
      <c r="D26" s="39" t="s">
        <v>36</v>
      </c>
      <c r="E26" s="34" t="s">
        <v>22</v>
      </c>
      <c r="F26" s="35">
        <f t="shared" si="1"/>
        <v>86.75</v>
      </c>
      <c r="G26" s="36"/>
      <c r="H26" s="37">
        <f t="shared" si="2"/>
        <v>86.75</v>
      </c>
      <c r="I26" s="36">
        <v>70</v>
      </c>
      <c r="J26" s="36">
        <v>16.75</v>
      </c>
      <c r="K26" s="36"/>
      <c r="L26" s="36"/>
      <c r="M26" s="36" t="s">
        <v>23</v>
      </c>
      <c r="N26" s="38"/>
    </row>
    <row r="27" s="6" customFormat="1" ht="69" customHeight="1" spans="1:14">
      <c r="A27" s="32">
        <v>21</v>
      </c>
      <c r="B27" s="34" t="s">
        <v>74</v>
      </c>
      <c r="C27" s="41" t="s">
        <v>75</v>
      </c>
      <c r="D27" s="39" t="s">
        <v>62</v>
      </c>
      <c r="E27" s="34" t="s">
        <v>22</v>
      </c>
      <c r="F27" s="35">
        <f t="shared" si="1"/>
        <v>654.084452</v>
      </c>
      <c r="G27" s="36"/>
      <c r="H27" s="37">
        <f t="shared" si="2"/>
        <v>654.084452</v>
      </c>
      <c r="I27" s="36">
        <v>550</v>
      </c>
      <c r="J27" s="36">
        <v>104.084452</v>
      </c>
      <c r="K27" s="36"/>
      <c r="L27" s="36"/>
      <c r="M27" s="36" t="s">
        <v>23</v>
      </c>
      <c r="N27" s="38"/>
    </row>
    <row r="28" s="6" customFormat="1" ht="69" customHeight="1" spans="1:14">
      <c r="A28" s="32">
        <v>22</v>
      </c>
      <c r="B28" s="34" t="s">
        <v>76</v>
      </c>
      <c r="C28" s="41" t="s">
        <v>77</v>
      </c>
      <c r="D28" s="39" t="s">
        <v>36</v>
      </c>
      <c r="E28" s="34" t="s">
        <v>27</v>
      </c>
      <c r="F28" s="35">
        <f t="shared" si="1"/>
        <v>308</v>
      </c>
      <c r="G28" s="36"/>
      <c r="H28" s="37">
        <f t="shared" si="2"/>
        <v>308</v>
      </c>
      <c r="I28" s="36">
        <v>308</v>
      </c>
      <c r="J28" s="36"/>
      <c r="K28" s="36"/>
      <c r="L28" s="36"/>
      <c r="M28" s="36" t="s">
        <v>23</v>
      </c>
      <c r="N28" s="38"/>
    </row>
    <row r="29" s="6" customFormat="1" ht="69" customHeight="1" spans="1:14">
      <c r="A29" s="32">
        <v>23</v>
      </c>
      <c r="B29" s="34" t="s">
        <v>78</v>
      </c>
      <c r="C29" s="41" t="s">
        <v>79</v>
      </c>
      <c r="D29" s="39" t="s">
        <v>80</v>
      </c>
      <c r="E29" s="34" t="s">
        <v>22</v>
      </c>
      <c r="F29" s="35">
        <f t="shared" si="1"/>
        <v>2557</v>
      </c>
      <c r="G29" s="36"/>
      <c r="H29" s="37">
        <f t="shared" si="2"/>
        <v>2557</v>
      </c>
      <c r="I29" s="36">
        <v>2557</v>
      </c>
      <c r="J29" s="36"/>
      <c r="K29" s="36"/>
      <c r="L29" s="36"/>
      <c r="M29" s="36" t="s">
        <v>23</v>
      </c>
      <c r="N29" s="38"/>
    </row>
    <row r="30" s="6" customFormat="1" ht="69" customHeight="1" spans="1:14">
      <c r="A30" s="32">
        <v>24</v>
      </c>
      <c r="B30" s="34" t="s">
        <v>81</v>
      </c>
      <c r="C30" s="41" t="s">
        <v>82</v>
      </c>
      <c r="D30" s="39" t="s">
        <v>80</v>
      </c>
      <c r="E30" s="34" t="s">
        <v>22</v>
      </c>
      <c r="F30" s="35">
        <f t="shared" si="1"/>
        <v>817.1</v>
      </c>
      <c r="G30" s="36"/>
      <c r="H30" s="37">
        <f t="shared" si="2"/>
        <v>817.1</v>
      </c>
      <c r="I30" s="36"/>
      <c r="J30" s="36">
        <v>817.1</v>
      </c>
      <c r="K30" s="36"/>
      <c r="L30" s="36"/>
      <c r="M30" s="36" t="s">
        <v>23</v>
      </c>
      <c r="N30" s="38"/>
    </row>
    <row r="31" s="6" customFormat="1" ht="69" customHeight="1" spans="1:14">
      <c r="A31" s="32">
        <v>25</v>
      </c>
      <c r="B31" s="34" t="s">
        <v>83</v>
      </c>
      <c r="C31" s="41" t="s">
        <v>84</v>
      </c>
      <c r="D31" s="39" t="s">
        <v>62</v>
      </c>
      <c r="E31" s="34" t="s">
        <v>22</v>
      </c>
      <c r="F31" s="35">
        <f t="shared" si="1"/>
        <v>519.597618</v>
      </c>
      <c r="G31" s="36"/>
      <c r="H31" s="37">
        <f t="shared" si="2"/>
        <v>519.597618</v>
      </c>
      <c r="I31" s="36">
        <v>519.597618</v>
      </c>
      <c r="J31" s="36"/>
      <c r="K31" s="36"/>
      <c r="L31" s="36"/>
      <c r="M31" s="36" t="s">
        <v>23</v>
      </c>
      <c r="N31" s="38"/>
    </row>
    <row r="32" s="6" customFormat="1" ht="69" customHeight="1" spans="1:14">
      <c r="A32" s="32">
        <v>26</v>
      </c>
      <c r="B32" s="34" t="s">
        <v>85</v>
      </c>
      <c r="C32" s="41" t="s">
        <v>86</v>
      </c>
      <c r="D32" s="39" t="s">
        <v>69</v>
      </c>
      <c r="E32" s="34" t="s">
        <v>22</v>
      </c>
      <c r="F32" s="35">
        <f t="shared" si="1"/>
        <v>400</v>
      </c>
      <c r="G32" s="36"/>
      <c r="H32" s="37">
        <f t="shared" si="2"/>
        <v>400</v>
      </c>
      <c r="I32" s="36"/>
      <c r="J32" s="36">
        <v>400</v>
      </c>
      <c r="K32" s="36"/>
      <c r="L32" s="36"/>
      <c r="M32" s="36" t="s">
        <v>23</v>
      </c>
      <c r="N32" s="38"/>
    </row>
    <row r="33" s="6" customFormat="1" ht="69" customHeight="1" spans="1:14">
      <c r="A33" s="32">
        <v>27</v>
      </c>
      <c r="B33" s="34" t="s">
        <v>87</v>
      </c>
      <c r="C33" s="41" t="s">
        <v>88</v>
      </c>
      <c r="D33" s="39" t="s">
        <v>69</v>
      </c>
      <c r="E33" s="34" t="s">
        <v>22</v>
      </c>
      <c r="F33" s="35">
        <f t="shared" si="1"/>
        <v>950</v>
      </c>
      <c r="G33" s="36"/>
      <c r="H33" s="37">
        <f t="shared" si="2"/>
        <v>950</v>
      </c>
      <c r="I33" s="36">
        <v>950</v>
      </c>
      <c r="J33" s="36"/>
      <c r="K33" s="36"/>
      <c r="L33" s="36"/>
      <c r="M33" s="36" t="s">
        <v>23</v>
      </c>
      <c r="N33" s="38"/>
    </row>
    <row r="34" s="6" customFormat="1" ht="69" customHeight="1" spans="1:14">
      <c r="A34" s="32">
        <v>28</v>
      </c>
      <c r="B34" s="34" t="s">
        <v>89</v>
      </c>
      <c r="C34" s="41" t="s">
        <v>90</v>
      </c>
      <c r="D34" s="39" t="s">
        <v>62</v>
      </c>
      <c r="E34" s="34" t="s">
        <v>22</v>
      </c>
      <c r="F34" s="35">
        <f t="shared" si="1"/>
        <v>1215</v>
      </c>
      <c r="G34" s="36"/>
      <c r="H34" s="37">
        <f t="shared" si="2"/>
        <v>1215</v>
      </c>
      <c r="I34" s="36">
        <v>1215</v>
      </c>
      <c r="J34" s="36"/>
      <c r="K34" s="36"/>
      <c r="L34" s="36"/>
      <c r="M34" s="36" t="s">
        <v>23</v>
      </c>
      <c r="N34" s="38"/>
    </row>
    <row r="35" s="6" customFormat="1" ht="69" customHeight="1" spans="1:14">
      <c r="A35" s="32">
        <v>29</v>
      </c>
      <c r="B35" s="34" t="s">
        <v>91</v>
      </c>
      <c r="C35" s="41" t="s">
        <v>92</v>
      </c>
      <c r="D35" s="39" t="s">
        <v>62</v>
      </c>
      <c r="E35" s="34" t="s">
        <v>93</v>
      </c>
      <c r="F35" s="35">
        <f t="shared" si="1"/>
        <v>384</v>
      </c>
      <c r="G35" s="36"/>
      <c r="H35" s="37">
        <f t="shared" si="2"/>
        <v>384</v>
      </c>
      <c r="I35" s="36">
        <v>384</v>
      </c>
      <c r="J35" s="36"/>
      <c r="K35" s="36"/>
      <c r="L35" s="36"/>
      <c r="M35" s="36" t="s">
        <v>23</v>
      </c>
      <c r="N35" s="38"/>
    </row>
    <row r="36" s="6" customFormat="1" ht="69" customHeight="1" spans="1:14">
      <c r="A36" s="32">
        <v>30</v>
      </c>
      <c r="B36" s="34" t="s">
        <v>94</v>
      </c>
      <c r="C36" s="41" t="s">
        <v>95</v>
      </c>
      <c r="D36" s="39" t="s">
        <v>33</v>
      </c>
      <c r="E36" s="34" t="s">
        <v>93</v>
      </c>
      <c r="F36" s="35">
        <f t="shared" si="1"/>
        <v>399</v>
      </c>
      <c r="G36" s="36"/>
      <c r="H36" s="37">
        <f t="shared" si="2"/>
        <v>399</v>
      </c>
      <c r="I36" s="36">
        <v>399</v>
      </c>
      <c r="J36" s="36"/>
      <c r="K36" s="36"/>
      <c r="L36" s="36"/>
      <c r="M36" s="36" t="s">
        <v>23</v>
      </c>
      <c r="N36" s="38"/>
    </row>
    <row r="37" s="6" customFormat="1" ht="69" customHeight="1" spans="1:14">
      <c r="A37" s="32">
        <v>31</v>
      </c>
      <c r="B37" s="34" t="s">
        <v>96</v>
      </c>
      <c r="C37" s="41" t="s">
        <v>97</v>
      </c>
      <c r="D37" s="39" t="s">
        <v>48</v>
      </c>
      <c r="E37" s="34" t="s">
        <v>93</v>
      </c>
      <c r="F37" s="35">
        <f t="shared" si="1"/>
        <v>373</v>
      </c>
      <c r="G37" s="36"/>
      <c r="H37" s="37">
        <f t="shared" si="2"/>
        <v>373</v>
      </c>
      <c r="I37" s="36">
        <v>373</v>
      </c>
      <c r="J37" s="36"/>
      <c r="K37" s="36"/>
      <c r="L37" s="36"/>
      <c r="M37" s="36" t="s">
        <v>23</v>
      </c>
      <c r="N37" s="38"/>
    </row>
    <row r="38" s="6" customFormat="1" ht="69" customHeight="1" spans="1:14">
      <c r="A38" s="32">
        <v>32</v>
      </c>
      <c r="B38" s="34" t="s">
        <v>98</v>
      </c>
      <c r="C38" s="41" t="s">
        <v>99</v>
      </c>
      <c r="D38" s="39" t="s">
        <v>48</v>
      </c>
      <c r="E38" s="34" t="s">
        <v>93</v>
      </c>
      <c r="F38" s="35">
        <f t="shared" si="1"/>
        <v>399</v>
      </c>
      <c r="G38" s="36"/>
      <c r="H38" s="37">
        <f t="shared" si="2"/>
        <v>399</v>
      </c>
      <c r="I38" s="36">
        <v>399</v>
      </c>
      <c r="J38" s="36"/>
      <c r="K38" s="36"/>
      <c r="L38" s="36"/>
      <c r="M38" s="36" t="s">
        <v>23</v>
      </c>
      <c r="N38" s="38"/>
    </row>
    <row r="39" s="6" customFormat="1" ht="69" customHeight="1" spans="1:14">
      <c r="A39" s="32">
        <v>33</v>
      </c>
      <c r="B39" s="34" t="s">
        <v>100</v>
      </c>
      <c r="C39" s="41" t="s">
        <v>101</v>
      </c>
      <c r="D39" s="39" t="s">
        <v>36</v>
      </c>
      <c r="E39" s="34" t="s">
        <v>93</v>
      </c>
      <c r="F39" s="35">
        <f t="shared" si="1"/>
        <v>390</v>
      </c>
      <c r="G39" s="36"/>
      <c r="H39" s="37">
        <f t="shared" si="2"/>
        <v>390</v>
      </c>
      <c r="I39" s="36">
        <v>390</v>
      </c>
      <c r="J39" s="36"/>
      <c r="K39" s="36"/>
      <c r="L39" s="36"/>
      <c r="M39" s="36" t="s">
        <v>23</v>
      </c>
      <c r="N39" s="38"/>
    </row>
    <row r="40" s="6" customFormat="1" ht="69" customHeight="1" spans="1:14">
      <c r="A40" s="32">
        <v>34</v>
      </c>
      <c r="B40" s="34" t="s">
        <v>102</v>
      </c>
      <c r="C40" s="41" t="s">
        <v>103</v>
      </c>
      <c r="D40" s="39" t="s">
        <v>62</v>
      </c>
      <c r="E40" s="34" t="s">
        <v>22</v>
      </c>
      <c r="F40" s="35">
        <f t="shared" si="1"/>
        <v>130</v>
      </c>
      <c r="G40" s="36"/>
      <c r="H40" s="37">
        <f t="shared" si="2"/>
        <v>130</v>
      </c>
      <c r="I40" s="36"/>
      <c r="J40" s="36">
        <v>130</v>
      </c>
      <c r="K40" s="36"/>
      <c r="L40" s="36"/>
      <c r="M40" s="36" t="s">
        <v>23</v>
      </c>
      <c r="N40" s="38"/>
    </row>
    <row r="41" s="6" customFormat="1" ht="69" customHeight="1" spans="1:14">
      <c r="A41" s="32">
        <v>35</v>
      </c>
      <c r="B41" s="34" t="s">
        <v>104</v>
      </c>
      <c r="C41" s="41" t="s">
        <v>105</v>
      </c>
      <c r="D41" s="39" t="s">
        <v>106</v>
      </c>
      <c r="E41" s="34" t="s">
        <v>27</v>
      </c>
      <c r="F41" s="35">
        <f t="shared" si="1"/>
        <v>684</v>
      </c>
      <c r="G41" s="36"/>
      <c r="H41" s="37">
        <f t="shared" si="2"/>
        <v>684</v>
      </c>
      <c r="I41" s="36">
        <v>684</v>
      </c>
      <c r="J41" s="36"/>
      <c r="K41" s="36"/>
      <c r="L41" s="36"/>
      <c r="M41" s="36" t="s">
        <v>23</v>
      </c>
      <c r="N41" s="38"/>
    </row>
    <row r="42" s="6" customFormat="1" ht="69" customHeight="1" spans="1:14">
      <c r="A42" s="32">
        <v>36</v>
      </c>
      <c r="B42" s="34" t="s">
        <v>107</v>
      </c>
      <c r="C42" s="41" t="s">
        <v>108</v>
      </c>
      <c r="D42" s="39" t="s">
        <v>109</v>
      </c>
      <c r="E42" s="34" t="s">
        <v>22</v>
      </c>
      <c r="F42" s="35">
        <f t="shared" ref="F42:F55" si="3">G42+H42</f>
        <v>3108</v>
      </c>
      <c r="G42" s="36"/>
      <c r="H42" s="37">
        <f t="shared" ref="H42:H56" si="4">SUM(I42:L42)</f>
        <v>3108</v>
      </c>
      <c r="I42" s="36">
        <v>2473</v>
      </c>
      <c r="J42" s="36">
        <v>635</v>
      </c>
      <c r="K42" s="36"/>
      <c r="L42" s="36"/>
      <c r="M42" s="43" t="s">
        <v>110</v>
      </c>
      <c r="N42" s="38"/>
    </row>
    <row r="43" s="6" customFormat="1" ht="107" customHeight="1" spans="1:14">
      <c r="A43" s="32">
        <v>37</v>
      </c>
      <c r="B43" s="34" t="s">
        <v>111</v>
      </c>
      <c r="C43" s="41" t="s">
        <v>112</v>
      </c>
      <c r="D43" s="39" t="s">
        <v>109</v>
      </c>
      <c r="E43" s="34" t="s">
        <v>22</v>
      </c>
      <c r="F43" s="35">
        <f t="shared" si="3"/>
        <v>420.4716</v>
      </c>
      <c r="G43" s="36"/>
      <c r="H43" s="37">
        <f t="shared" si="4"/>
        <v>420.4716</v>
      </c>
      <c r="I43" s="36">
        <v>169.5392</v>
      </c>
      <c r="J43" s="36">
        <v>250.9324</v>
      </c>
      <c r="K43" s="36"/>
      <c r="L43" s="36"/>
      <c r="M43" s="36" t="s">
        <v>23</v>
      </c>
      <c r="N43" s="38"/>
    </row>
    <row r="44" s="6" customFormat="1" ht="50" customHeight="1" spans="1:14">
      <c r="A44" s="32">
        <v>38</v>
      </c>
      <c r="B44" s="34" t="s">
        <v>113</v>
      </c>
      <c r="C44" s="41" t="s">
        <v>114</v>
      </c>
      <c r="D44" s="39" t="s">
        <v>115</v>
      </c>
      <c r="E44" s="34" t="s">
        <v>22</v>
      </c>
      <c r="F44" s="35">
        <f t="shared" si="3"/>
        <v>1593.850291</v>
      </c>
      <c r="G44" s="36"/>
      <c r="H44" s="37">
        <f t="shared" si="4"/>
        <v>1593.850291</v>
      </c>
      <c r="I44" s="36">
        <v>1565.831541</v>
      </c>
      <c r="J44" s="36">
        <v>28.01875</v>
      </c>
      <c r="K44" s="36"/>
      <c r="L44" s="36"/>
      <c r="M44" s="43" t="s">
        <v>116</v>
      </c>
      <c r="N44" s="38"/>
    </row>
    <row r="45" s="6" customFormat="1" ht="50" customHeight="1" spans="1:14">
      <c r="A45" s="32">
        <v>39</v>
      </c>
      <c r="B45" s="34" t="s">
        <v>117</v>
      </c>
      <c r="C45" s="41" t="s">
        <v>118</v>
      </c>
      <c r="D45" s="39" t="s">
        <v>115</v>
      </c>
      <c r="E45" s="34" t="s">
        <v>22</v>
      </c>
      <c r="F45" s="35">
        <f t="shared" si="3"/>
        <v>122.2</v>
      </c>
      <c r="G45" s="36"/>
      <c r="H45" s="37">
        <f t="shared" si="4"/>
        <v>122.2</v>
      </c>
      <c r="I45" s="36">
        <v>122.2</v>
      </c>
      <c r="J45" s="36"/>
      <c r="K45" s="36"/>
      <c r="L45" s="36"/>
      <c r="M45" s="36" t="s">
        <v>23</v>
      </c>
      <c r="N45" s="38"/>
    </row>
    <row r="46" s="6" customFormat="1" ht="50" customHeight="1" spans="1:14">
      <c r="A46" s="32">
        <v>40</v>
      </c>
      <c r="B46" s="34" t="s">
        <v>119</v>
      </c>
      <c r="C46" s="41" t="s">
        <v>120</v>
      </c>
      <c r="D46" s="39" t="s">
        <v>121</v>
      </c>
      <c r="E46" s="34" t="s">
        <v>22</v>
      </c>
      <c r="F46" s="35">
        <f t="shared" si="3"/>
        <v>1400</v>
      </c>
      <c r="G46" s="36"/>
      <c r="H46" s="37">
        <f t="shared" si="4"/>
        <v>1400</v>
      </c>
      <c r="I46" s="36">
        <v>1400</v>
      </c>
      <c r="J46" s="36"/>
      <c r="K46" s="36"/>
      <c r="L46" s="36"/>
      <c r="M46" s="36" t="s">
        <v>23</v>
      </c>
      <c r="N46" s="38"/>
    </row>
    <row r="47" s="6" customFormat="1" ht="50" customHeight="1" spans="1:14">
      <c r="A47" s="32">
        <v>41</v>
      </c>
      <c r="B47" s="34" t="s">
        <v>122</v>
      </c>
      <c r="C47" s="41" t="s">
        <v>123</v>
      </c>
      <c r="D47" s="39" t="s">
        <v>80</v>
      </c>
      <c r="E47" s="34" t="s">
        <v>22</v>
      </c>
      <c r="F47" s="35">
        <f t="shared" si="3"/>
        <v>852</v>
      </c>
      <c r="G47" s="36"/>
      <c r="H47" s="37">
        <f t="shared" si="4"/>
        <v>852</v>
      </c>
      <c r="I47" s="36"/>
      <c r="J47" s="36">
        <v>852</v>
      </c>
      <c r="K47" s="36"/>
      <c r="L47" s="36"/>
      <c r="M47" s="43" t="s">
        <v>110</v>
      </c>
      <c r="N47" s="38"/>
    </row>
    <row r="48" s="6" customFormat="1" ht="68" customHeight="1" spans="1:14">
      <c r="A48" s="32">
        <v>42</v>
      </c>
      <c r="B48" s="34" t="s">
        <v>124</v>
      </c>
      <c r="C48" s="41" t="s">
        <v>125</v>
      </c>
      <c r="D48" s="39" t="s">
        <v>126</v>
      </c>
      <c r="E48" s="34" t="s">
        <v>22</v>
      </c>
      <c r="F48" s="35">
        <f t="shared" si="3"/>
        <v>10557.021588</v>
      </c>
      <c r="G48" s="36"/>
      <c r="H48" s="37">
        <f t="shared" si="4"/>
        <v>10557.021588</v>
      </c>
      <c r="I48" s="36">
        <v>8362.171545</v>
      </c>
      <c r="J48" s="36">
        <v>2194.850043</v>
      </c>
      <c r="K48" s="36"/>
      <c r="L48" s="36"/>
      <c r="M48" s="36" t="s">
        <v>23</v>
      </c>
      <c r="N48" s="38"/>
    </row>
    <row r="49" s="6" customFormat="1" ht="78" customHeight="1" spans="1:14">
      <c r="A49" s="32">
        <v>43</v>
      </c>
      <c r="B49" s="34" t="s">
        <v>127</v>
      </c>
      <c r="C49" s="41" t="s">
        <v>128</v>
      </c>
      <c r="D49" s="39" t="s">
        <v>45</v>
      </c>
      <c r="E49" s="34" t="s">
        <v>22</v>
      </c>
      <c r="F49" s="35">
        <f t="shared" si="3"/>
        <v>65</v>
      </c>
      <c r="G49" s="36"/>
      <c r="H49" s="37">
        <f t="shared" si="4"/>
        <v>65</v>
      </c>
      <c r="I49" s="36"/>
      <c r="J49" s="36">
        <v>65</v>
      </c>
      <c r="K49" s="36"/>
      <c r="L49" s="36"/>
      <c r="M49" s="36" t="s">
        <v>129</v>
      </c>
      <c r="N49" s="38"/>
    </row>
    <row r="50" s="6" customFormat="1" ht="101" customHeight="1" spans="1:14">
      <c r="A50" s="32">
        <v>44</v>
      </c>
      <c r="B50" s="34" t="s">
        <v>130</v>
      </c>
      <c r="C50" s="41" t="s">
        <v>131</v>
      </c>
      <c r="D50" s="39" t="s">
        <v>33</v>
      </c>
      <c r="E50" s="34" t="s">
        <v>27</v>
      </c>
      <c r="F50" s="35">
        <f t="shared" si="3"/>
        <v>50</v>
      </c>
      <c r="G50" s="36"/>
      <c r="H50" s="37">
        <f t="shared" si="4"/>
        <v>50</v>
      </c>
      <c r="I50" s="36">
        <v>50</v>
      </c>
      <c r="J50" s="36"/>
      <c r="K50" s="36"/>
      <c r="L50" s="36"/>
      <c r="M50" s="36" t="s">
        <v>129</v>
      </c>
      <c r="N50" s="38"/>
    </row>
    <row r="51" s="6" customFormat="1" ht="77" customHeight="1" spans="1:14">
      <c r="A51" s="32">
        <v>45</v>
      </c>
      <c r="B51" s="34" t="s">
        <v>132</v>
      </c>
      <c r="C51" s="41" t="s">
        <v>133</v>
      </c>
      <c r="D51" s="39" t="s">
        <v>45</v>
      </c>
      <c r="E51" s="34" t="s">
        <v>22</v>
      </c>
      <c r="F51" s="35">
        <f t="shared" si="3"/>
        <v>600</v>
      </c>
      <c r="G51" s="36"/>
      <c r="H51" s="37">
        <f t="shared" si="4"/>
        <v>600</v>
      </c>
      <c r="I51" s="36">
        <v>350</v>
      </c>
      <c r="J51" s="36">
        <v>250</v>
      </c>
      <c r="K51" s="36"/>
      <c r="L51" s="36"/>
      <c r="M51" s="36" t="s">
        <v>23</v>
      </c>
      <c r="N51" s="38"/>
    </row>
    <row r="52" s="6" customFormat="1" ht="71" customHeight="1" spans="1:14">
      <c r="A52" s="32">
        <v>46</v>
      </c>
      <c r="B52" s="34" t="s">
        <v>134</v>
      </c>
      <c r="C52" s="41" t="s">
        <v>135</v>
      </c>
      <c r="D52" s="39" t="s">
        <v>39</v>
      </c>
      <c r="E52" s="34" t="s">
        <v>22</v>
      </c>
      <c r="F52" s="35">
        <f t="shared" si="3"/>
        <v>700</v>
      </c>
      <c r="G52" s="36"/>
      <c r="H52" s="37">
        <f t="shared" si="4"/>
        <v>700</v>
      </c>
      <c r="I52" s="36">
        <v>700</v>
      </c>
      <c r="J52" s="36"/>
      <c r="K52" s="36"/>
      <c r="L52" s="36"/>
      <c r="M52" s="36" t="s">
        <v>129</v>
      </c>
      <c r="N52" s="38"/>
    </row>
    <row r="53" s="6" customFormat="1" ht="86" customHeight="1" spans="1:14">
      <c r="A53" s="32">
        <v>47</v>
      </c>
      <c r="B53" s="34" t="s">
        <v>136</v>
      </c>
      <c r="C53" s="41" t="s">
        <v>137</v>
      </c>
      <c r="D53" s="39" t="s">
        <v>138</v>
      </c>
      <c r="E53" s="34" t="s">
        <v>22</v>
      </c>
      <c r="F53" s="35">
        <f t="shared" si="3"/>
        <v>980</v>
      </c>
      <c r="G53" s="36"/>
      <c r="H53" s="37">
        <f t="shared" si="4"/>
        <v>980</v>
      </c>
      <c r="I53" s="36">
        <v>980</v>
      </c>
      <c r="J53" s="36"/>
      <c r="K53" s="36"/>
      <c r="L53" s="36"/>
      <c r="M53" s="36" t="s">
        <v>129</v>
      </c>
      <c r="N53" s="38"/>
    </row>
    <row r="54" s="6" customFormat="1" ht="78" customHeight="1" spans="1:14">
      <c r="A54" s="32">
        <v>48</v>
      </c>
      <c r="B54" s="34" t="s">
        <v>139</v>
      </c>
      <c r="C54" s="41" t="s">
        <v>140</v>
      </c>
      <c r="D54" s="39" t="s">
        <v>33</v>
      </c>
      <c r="E54" s="34" t="s">
        <v>22</v>
      </c>
      <c r="F54" s="35">
        <f t="shared" si="3"/>
        <v>740</v>
      </c>
      <c r="G54" s="36"/>
      <c r="H54" s="37">
        <f t="shared" si="4"/>
        <v>740</v>
      </c>
      <c r="I54" s="36">
        <v>740</v>
      </c>
      <c r="J54" s="36"/>
      <c r="K54" s="36"/>
      <c r="L54" s="36"/>
      <c r="M54" s="36" t="s">
        <v>129</v>
      </c>
      <c r="N54" s="38"/>
    </row>
    <row r="55" s="6" customFormat="1" ht="76" customHeight="1" spans="1:14">
      <c r="A55" s="32">
        <v>49</v>
      </c>
      <c r="B55" s="34" t="s">
        <v>141</v>
      </c>
      <c r="C55" s="41" t="s">
        <v>142</v>
      </c>
      <c r="D55" s="39" t="s">
        <v>143</v>
      </c>
      <c r="E55" s="34" t="s">
        <v>144</v>
      </c>
      <c r="F55" s="35">
        <f t="shared" si="3"/>
        <v>170</v>
      </c>
      <c r="G55" s="36"/>
      <c r="H55" s="37">
        <f t="shared" si="4"/>
        <v>170</v>
      </c>
      <c r="I55" s="36"/>
      <c r="J55" s="36"/>
      <c r="K55" s="36"/>
      <c r="L55" s="36">
        <v>170</v>
      </c>
      <c r="M55" s="36" t="s">
        <v>23</v>
      </c>
      <c r="N55" s="38"/>
    </row>
  </sheetData>
  <autoFilter xmlns:etc="http://www.wps.cn/officeDocument/2017/etCustomData" ref="A6:XED55" etc:filterBottomFollowUsedRange="0">
    <extLst/>
  </autoFilter>
  <mergeCells count="16">
    <mergeCell ref="A1:N1"/>
    <mergeCell ref="A2:B2"/>
    <mergeCell ref="C2:D2"/>
    <mergeCell ref="M2:N2"/>
    <mergeCell ref="F3:L3"/>
    <mergeCell ref="H4:L4"/>
    <mergeCell ref="A6:C6"/>
    <mergeCell ref="A3:A5"/>
    <mergeCell ref="B3:B5"/>
    <mergeCell ref="C3:C5"/>
    <mergeCell ref="D3:D5"/>
    <mergeCell ref="E3:E5"/>
    <mergeCell ref="F4:F5"/>
    <mergeCell ref="G4:G5"/>
    <mergeCell ref="M3:M5"/>
    <mergeCell ref="N3:N5"/>
  </mergeCells>
  <dataValidations count="1">
    <dataValidation type="list" allowBlank="1" showInputMessage="1" showErrorMessage="1" sqref="E7:E54">
      <formula1>"巩固任务资金,以工代赈任务资金,少数民族发展任务资金,国有林场资金,国有农场资金,国有牧场资金,债券资金"</formula1>
    </dataValidation>
  </dataValidations>
  <pageMargins left="0.590277777777778" right="0.196527777777778" top="0.393055555555556" bottom="0.393055555555556" header="0.298611111111111" footer="0.298611111111111"/>
  <pageSetup paperSize="9" scale="49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儿子娃娃</dc:creator>
  <cp:lastModifiedBy>Clown</cp:lastModifiedBy>
  <dcterms:created xsi:type="dcterms:W3CDTF">2021-11-29T09:11:00Z</dcterms:created>
  <dcterms:modified xsi:type="dcterms:W3CDTF">2025-11-27T03:05:28Z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0FCCC012C6FB4D4F97DCACE1853B62C7</vt:lpwstr>
  </property>
  <property fmtid="{D5CDD505-2E9C-101B-9397-08002B2CF9AE}" pid="3" name="KSOProductBuildVer">
    <vt:lpwstr>2052-12.1.0.23542</vt:lpwstr>
  </property>
  <property fmtid="{D5CDD505-2E9C-101B-9397-08002B2CF9AE}" pid="4" name="KSOReadingLayout">
    <vt:bool>true</vt:bool>
  </property>
</Properties>
</file>