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650"/>
  </bookViews>
  <sheets>
    <sheet name="总" sheetId="35" r:id="rId1"/>
  </sheets>
  <definedNames>
    <definedName name="_xlnm._FilterDatabase" localSheetId="0" hidden="1">总!$A$4:$Q$62</definedName>
    <definedName name="_xlnm.Print_Titles" localSheetId="0">总!$2:$4</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总!$A$1:$Q$62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<sst xmlns="http://schemas.openxmlformats.org/spreadsheetml/2006/main" count="648" uniqueCount="425">
  <si>
    <t>策勒县2026年常态化帮扶资金项目年度计划表</t>
  </si>
  <si>
    <t>序号</t>
  </si>
  <si>
    <t>项目库编号</t>
  </si>
  <si>
    <t>系统编号</t>
  </si>
  <si>
    <t>项目名称</t>
  </si>
  <si>
    <t>项目类别</t>
  </si>
  <si>
    <t>项目二级类型</t>
  </si>
  <si>
    <t>项目子类型</t>
  </si>
  <si>
    <t>项目地点</t>
  </si>
  <si>
    <t>项目建设内容</t>
  </si>
  <si>
    <t>2026年到位常态化帮扶资金</t>
  </si>
  <si>
    <t>绩效目标关键指标</t>
  </si>
  <si>
    <t>责任单位</t>
  </si>
  <si>
    <t>备注</t>
  </si>
  <si>
    <t>安排资金
合计</t>
  </si>
  <si>
    <t>开发式帮扶任务</t>
  </si>
  <si>
    <t>以工代赈</t>
  </si>
  <si>
    <t>少数民族资金</t>
  </si>
  <si>
    <t>中央</t>
  </si>
  <si>
    <t>自治区</t>
  </si>
  <si>
    <t>合计：</t>
  </si>
  <si>
    <t>1</t>
  </si>
  <si>
    <t>2026-CLX001</t>
  </si>
  <si>
    <t>5700001763876362</t>
  </si>
  <si>
    <t>策勒县2026年农村公路管护项目</t>
  </si>
  <si>
    <t>就业项目</t>
  </si>
  <si>
    <t>公益性岗位</t>
  </si>
  <si>
    <t>策勒县六乡两镇</t>
  </si>
  <si>
    <t>为管护辖区内的农村公路，聘请760名护路员，每人每月1000元</t>
  </si>
  <si>
    <t>带动就业，促进就业增收</t>
  </si>
  <si>
    <t>交通局</t>
  </si>
  <si>
    <t>2</t>
  </si>
  <si>
    <t>2026-CLX002</t>
  </si>
  <si>
    <t>5700001763876675</t>
  </si>
  <si>
    <t>策勒县2026年公共服务岗位补助项目</t>
  </si>
  <si>
    <t>策勒县</t>
  </si>
  <si>
    <t>为1480名脱贫户（含监测对象）困难家庭人员公共服务岗位进行补助，每人每月补助1750元。</t>
  </si>
  <si>
    <t>人社局</t>
  </si>
  <si>
    <t>3</t>
  </si>
  <si>
    <t>2026-CLX003</t>
  </si>
  <si>
    <t>5700001763876978</t>
  </si>
  <si>
    <t>2026年策勒县脱贫劳动力转移就业一次性交通费补助项目</t>
  </si>
  <si>
    <t>务工补助</t>
  </si>
  <si>
    <t>交通费补助</t>
  </si>
  <si>
    <t>计划为3250人到疆外跨省就业的、疆内跨地（州、市）、跨县（市、区）（含兵团）就业的优先支持带动防止返贫致贫对象和需要继续帮扶的原建档立卡脱贫人口给予一次性往返交通费补助。其中对疆外跨省就业的使用中央资金补助，疆内跨地（州、市）、跨县（市、区）（含兵团）就业的使用自治区资金补助。</t>
  </si>
  <si>
    <t>通过积极引导，对农牧民进行转产就业，拓展就业渠道，实现稳定的收入。</t>
  </si>
  <si>
    <t>4</t>
  </si>
  <si>
    <t>2026-CLX005</t>
  </si>
  <si>
    <t>5700001763879928</t>
  </si>
  <si>
    <t>策勒县2026年雨露计划资助项目</t>
  </si>
  <si>
    <t>巩固三保障成果</t>
  </si>
  <si>
    <t>教育</t>
  </si>
  <si>
    <t>享受“雨露计划”职业教育补助</t>
  </si>
  <si>
    <t>计划对全县5000名防止返贫致贫对象和需要继续帮扶的原建档立卡脱贫人口中符合条件的中、高等职业教育在校就读学生进行补助，按每生每年3000元标准，帮助顺利完成学业。</t>
  </si>
  <si>
    <t>计划为全县学生进行补助，帮助顺利完成学业，防止因学返贫。</t>
  </si>
  <si>
    <t>教育局</t>
  </si>
  <si>
    <t>5</t>
  </si>
  <si>
    <t>2026-CLX007</t>
  </si>
  <si>
    <t>5700001763880217</t>
  </si>
  <si>
    <t>策勒县2026年项目管理费</t>
  </si>
  <si>
    <t>项目管理费</t>
  </si>
  <si>
    <t>用于项目评审、验收等与项目管理相关的支出。</t>
  </si>
  <si>
    <t>通过该项目的实施，进一步把好项目审核关卡，降低项目风险，确保项目正常运行。</t>
  </si>
  <si>
    <t>农业农村局</t>
  </si>
  <si>
    <t>6</t>
  </si>
  <si>
    <t>2026-CLX008</t>
  </si>
  <si>
    <t>5700001764675042</t>
  </si>
  <si>
    <t>策勒县2026年扶贫小额贷款贴息项目</t>
  </si>
  <si>
    <t>产业发展</t>
  </si>
  <si>
    <t>金融保险配套项目</t>
  </si>
  <si>
    <t>小额贷款贴息</t>
  </si>
  <si>
    <t>为全县帮扶对象进行小额贷款贴息补助。</t>
  </si>
  <si>
    <t>为全县小额贷款脱贫户（监测对象）进行贴息</t>
  </si>
  <si>
    <t>7</t>
  </si>
  <si>
    <t>2026-CLX086</t>
  </si>
  <si>
    <t>5700001805510933</t>
  </si>
  <si>
    <t>策勒县策勒镇津南新村2026年大棚设施提升改造项目</t>
  </si>
  <si>
    <t>生产项目</t>
  </si>
  <si>
    <t>种植业基地</t>
  </si>
  <si>
    <t>策勒镇津南新村</t>
  </si>
  <si>
    <t>为策勒镇津南新村大棚采购和安装棉被115600平方米（棉被覆盖包裹后墙及耳房）、棚膜62000平方米（含风口膜）、卡槽24000米、刀刮布60000平方米，防虫网28790平方米，401座大棚水表、电表、线路更新改造等。</t>
  </si>
  <si>
    <t>降低生产成本， 提升生产效益，大棚保温性能提升后，可延长作物生长周期1-2个月，减少后续重复维修投入，长期经济效益显著。</t>
  </si>
  <si>
    <t>策勒镇</t>
  </si>
  <si>
    <t>8</t>
  </si>
  <si>
    <t>2026-CLX020</t>
  </si>
  <si>
    <t>5700001764695002</t>
  </si>
  <si>
    <t>策勒县策勒乡乌喀迪村等6个村2026年农田灌溉配套设施建设项目</t>
  </si>
  <si>
    <t>配套设施项目</t>
  </si>
  <si>
    <t>小型农田水利设施建设</t>
  </si>
  <si>
    <t>尤喀克加依村、玛合玛勒村、乌喀迪村、其格勒克艾日克村、托格拉克艾格勒村、琼库勒村</t>
  </si>
  <si>
    <t>项目覆盖面积2403.55亩，新建沉砂池1座，容积3716.41立方米，配套渠系建筑物、离心泵、变频启动柜、过滤器等附属设施，铺设地埋管网40.394千米，新建地表水加压系统首部1座，配套泵房、闸阀井、排水井等附属设施；架设10千伏输电线路0.1公里，及其他电力附属设施。</t>
  </si>
  <si>
    <t>该项目的实施，覆盖策勒乡6个村，有效提高灌溉水利用率，保障群众农作物增产增收。</t>
  </si>
  <si>
    <t>策勒乡</t>
  </si>
  <si>
    <t>9</t>
  </si>
  <si>
    <t>2026-CLX021</t>
  </si>
  <si>
    <t>5700001780244141</t>
  </si>
  <si>
    <t>策勒县策勒乡阿克库勒村等4个村2026年农田整治（土地碎片化）及灌溉配套设施建设项目</t>
  </si>
  <si>
    <t>阿克库勒村、乌喀迪村、玛合玛勒村、加依村</t>
  </si>
  <si>
    <t>项目区总面积5954.03亩（改良项目区盐碱地5878.37亩：其中盐碱地治理3250.15亩，田块整治及盐碱地治理2628.22亩），其中排碱渠75.66亩，田块整治工程2628.22亩。项目主要内容如下：
1、田块整治工程：共计实施田块整治工程2628.22亩，划分为54块条田。
2、排渠工程：①新建集水管15.603公里、吸水管150.923公里，并配套集水井441座、检查井232座。②改建排碱渠6条总长6.329公里（支排5条总长6.292公里，干排1条总长0.037公里），配套渠系建筑物10座（农桥3座、涵管桥4座、涵管3座）。</t>
  </si>
  <si>
    <t>该项目的实施，覆盖策勒乡4个村，有效改善地块的现状，保障群众农作物增产增收。</t>
  </si>
  <si>
    <t>10</t>
  </si>
  <si>
    <t>2026-CLX011</t>
  </si>
  <si>
    <t>5700001763871650</t>
  </si>
  <si>
    <t>策勒县策勒乡托格拉克艾格勒村等13个村2026年农田整治（土地碎片化）及灌溉配套设施建设项目</t>
  </si>
  <si>
    <t>策勒乡其格勒克艾日克村、琼库勒村、阿克库勒村、托格拉克艾格勒村、乌喀迪村、玛合玛勒村、尤喀克加依村、加依村、托万加依村、乌其坤赛盖村、阿日希村、色代库勒村、花园村</t>
  </si>
  <si>
    <t>一是田块整治工程。项目区由农户先行完成果树疏密砍伐移植，该项目对树根进行开挖及外运，100米范围内就近取土回填树坑，共计11671.39亩。
二是灌溉工程。为1.16万亩项目区实施灌溉工程，划分为15个系统，均采用地表水加压灌溉。新建10座沉砂池和10座泵房，其中：一池一系统6个、一池两系统3个、一池三系统1个；每套系统配套离心泵、泵前悬浮式自清洗过滤器+智能卧式网式自清洗过滤器等机电设备共15套。埋设各型PVC-M管道长度233.549千米，闸阀井268座、排水井440座。
三是引水渠工程。配套引水渠10条，总长0.868千米，配套渠系建筑物水闸10座、农桥10座。
四是农田输配电工程。架设10KV高压输电线路1.2㎞，满足15套灌溉工程用电需求。</t>
  </si>
  <si>
    <t>通过实施项目将极大地改善农牧业生产基础条件、提高土地利用率，节约水资源利用，促进农民增收致富</t>
  </si>
  <si>
    <t>11</t>
  </si>
  <si>
    <t>2026-CLX013</t>
  </si>
  <si>
    <t>5700001763874345</t>
  </si>
  <si>
    <t>策勒县固拉合玛镇阿克依来克村等3个村2026年农田整治及灌溉配套设施建设项目</t>
  </si>
  <si>
    <t>固拉合玛镇阿克依来克村、乌守吾斯塘村、亚甫拉克村</t>
  </si>
  <si>
    <t>新建节水灌溉面积1881.31亩，沉沙池及清水池3个，有效容积3061.8立方米，划分为3个滴灌系统，3个首部(单系统3个)，均为地表水灌溉系统，地埋输配水管网24.05公里，对项目区架设10千伏输电线路2.08公里，配套泵房、变压器、连接渠等其他附属配套设施。</t>
  </si>
  <si>
    <t>项目实施覆盖受益3个村，有效提高灌溉水利用系数，提升土地利用率，保障粮食单产提升，增加群众收入。</t>
  </si>
  <si>
    <t>固拉合玛镇</t>
  </si>
  <si>
    <t>12</t>
  </si>
  <si>
    <t>2026-CLX038</t>
  </si>
  <si>
    <t>5700001764690197</t>
  </si>
  <si>
    <t>策勒县固拉合玛镇阿克依来克村等4个村2026年农产品产业化发展项目</t>
  </si>
  <si>
    <t>加工流通项目</t>
  </si>
  <si>
    <t>农产品仓储保鲜冷链基础设施建设</t>
  </si>
  <si>
    <t>新建容量为500吨的农副产品保鲜仓储设施1座，总建筑面积为550平方米，钢结构，基础形式为柱下独立基础，并配套水电、控制系统、制冷系统、库房保温、消防等其他设施</t>
  </si>
  <si>
    <t>该项目的实施不仅能够完善以葡萄、鲜枣、西瓜、甜瓜等当地农产品为主要原料的加工、产地冷藏保鲜等产业配套设施，破解固拉合玛镇10000亩葡萄打冷保鲜难题，还能够解决本辖区内脱贫户（监测户）就业，预计可就业人员3-5人。项目建成后，收益村吉格代勒克乌塔克村、给地什艾日克村、巴格艾日克村、阿克依来克村。</t>
  </si>
  <si>
    <t>13</t>
  </si>
  <si>
    <t>2026-CLX024</t>
  </si>
  <si>
    <t>5700001764951630</t>
  </si>
  <si>
    <t>策勒县固拉合玛镇盘掺村等10个村2026年壮大村集体经济建设项目</t>
  </si>
  <si>
    <t>新型农村集体经济发展项目</t>
  </si>
  <si>
    <t>固拉合玛镇吉格代勒克乌塔克村</t>
  </si>
  <si>
    <t>新建创业就业基地1栋，总建筑面积3000平方米，地上二层，框架结构，独立基础，及其室外配套附属工程。</t>
  </si>
  <si>
    <t>增加就业机会，带动增收，项目建成后受益村。固拉合玛镇盘掺村、幸福村、拉依喀村，恰哈乡克孜库迪盖村、喀拉塔什村、乌库村、都维力克村，奴尔乡亚巴格村、萨尔龙村、亚勒古孜巴格村。</t>
  </si>
  <si>
    <t>14</t>
  </si>
  <si>
    <t>2026-CLX028</t>
  </si>
  <si>
    <t>5700001764699297</t>
  </si>
  <si>
    <t>策勒县固拉合玛镇给地什艾日克村2026年污水管网项目</t>
  </si>
  <si>
    <t>乡村建设行动</t>
  </si>
  <si>
    <t>人居环境整治</t>
  </si>
  <si>
    <t>农村污水治理</t>
  </si>
  <si>
    <t>给地什艾日克村</t>
  </si>
  <si>
    <t>拟计划对给地什艾日克村新建污水管网14.544公里，配备检查井、基站等相关附属设施。</t>
  </si>
  <si>
    <t>有效减少污水异味对居住环境的影响，改善农村人居环境，实现污水集中处理与循环利用，减少污染排放，补齐农村基础设施短板。</t>
  </si>
  <si>
    <t>15</t>
  </si>
  <si>
    <t>2026-CLX029</t>
  </si>
  <si>
    <t>5700001764700118</t>
  </si>
  <si>
    <t>策勒县固拉合玛镇吉格代克勒乌塔克村2026年污水管网项目</t>
  </si>
  <si>
    <t>吉格代勒克乌塔克村</t>
  </si>
  <si>
    <t>拟计划对吉格代克勒乌塔克村新建污水管网22.427公里，配备检查井、基站等相关附属设施。</t>
  </si>
  <si>
    <t>16</t>
  </si>
  <si>
    <t>2026-CLX030</t>
  </si>
  <si>
    <t>5700001764700419</t>
  </si>
  <si>
    <t>策勒县固拉合玛镇阿克依来克村2026年污水管网项目</t>
  </si>
  <si>
    <t>阿克依来克村</t>
  </si>
  <si>
    <t>拟计划对阿克依来克村新建污水管网29.471公里，配备检查井、基站等相关附属设施。</t>
  </si>
  <si>
    <t>17</t>
  </si>
  <si>
    <t>2026-CLX031</t>
  </si>
  <si>
    <t>5700001764700641</t>
  </si>
  <si>
    <t>策勒县固拉合玛镇巴格艾日克村2026年污水管网项目</t>
  </si>
  <si>
    <t>巴格艾日克村</t>
  </si>
  <si>
    <t>拟计划对巴格艾日克村新建污水管网16.159公里，配备检查井、基站等相关附属设施。</t>
  </si>
  <si>
    <t>18</t>
  </si>
  <si>
    <t>2026-CLX015</t>
  </si>
  <si>
    <t>5700001764676793</t>
  </si>
  <si>
    <t>策勒县达玛沟乡达什库勒村、喀什托格拉克村、乌喀里喀什村2026年农田灌溉配套设施项目</t>
  </si>
  <si>
    <t>达玛沟乡达什库勒村,喀什托格拉克村,乌喀里喀什村</t>
  </si>
  <si>
    <t>新建节水灌溉面积2194.35亩，沉沙池及清水池1个，有效容积3878.8立方米，划分为2个滴灌系统，1个首部(单系统4个)，均为地表水灌溉系统，地埋输配水管网30.40公里，对项目区架设10千伏输电线路0.67公里，配套泵房、变压器、连接渠、过滤器等其他附属配套设施。</t>
  </si>
  <si>
    <t>项目实施后，可受益3个村，有效提高灌溉水利用系数，提升土地利用率。</t>
  </si>
  <si>
    <t>达玛沟乡</t>
  </si>
  <si>
    <t>19</t>
  </si>
  <si>
    <t>2026-CLX014</t>
  </si>
  <si>
    <t>5700001763875019</t>
  </si>
  <si>
    <t>策勒县恰哈乡兰贵村等8个村2026年农田整治（土地碎片化）配套灌溉设施建设项目</t>
  </si>
  <si>
    <t>恰哈乡兰贵村、安迪尔村、红旗村、干吉萨依村、介格塔勒村、色日克羌村、恩尼里克村、安巴村</t>
  </si>
  <si>
    <t>项目总覆盖面积2287.93亩。（1）节水灌溉工程：对1639亩农田配套节水灌溉系统，新建3座沉砂池（其中1个沉砂池为1000立方米、2个为2000立方米），铺设地埋管网16.628公里，阀门井49座、排水井61座、镇墩26个，开挖、回填土方4.55万立方等，新建河水加压系统首部管理房3座，并配套立式离心泵水泵，启动柜，自清洗网式过滤器等其他附属设施。
（2）农田输配电工程：新建10千伏架空线路0.6公里（合计导线1.8公里），配套变压器3台及其他附属设施。
（3）土地碎片化整理工程：实施土地平整面积815.34亩，共计平整土方13.29万立方。
（4）灌溉渠系工程：新建成品混凝土吊装渠5.552公里，设计流量0.2～1m³/s，并配套渠系物，闸口、农桥、过路函管等。</t>
  </si>
  <si>
    <t xml:space="preserve"> 一是激活土地价值，降本增效提产，提升土地产出效率，平整零散地块消除闲置区域，可新增有效耕地。二是增强抗旱能力，保障粮食、经济作物稳定产出，预计可长期固定农技管护人员30-50人，同时通过节水技术、机械化操作培训（年均150-200人次），培育新型职业农民，提升农户就业竞争力。</t>
  </si>
  <si>
    <t>恰哈乡</t>
  </si>
  <si>
    <t>20</t>
  </si>
  <si>
    <t>2026-CLX019</t>
  </si>
  <si>
    <t>5700001764681722</t>
  </si>
  <si>
    <t>策勒县乌鲁克萨依乡巴大干村、玉龙村2026年农田整治（土地碎片化）配套灌溉设施建设项目</t>
  </si>
  <si>
    <t>乌鲁克萨依乡巴大干村、玉龙村</t>
  </si>
  <si>
    <t>项目总覆盖1131.31亩，均开展土地碎片化1131.31亩，同时包含铺设滴灌及其附属配套501.58亩。1.土地平整工程：土地平整面积1131.31亩；2.灌溉工程：新建沉砂池1座，容积为1930立方米，新建河水首部管理房2座；加压系统管道6.48公里，自压系统管道7.11公里，田间砂石路2.275公里，配套连接渠、流量计井、阀门井、排气阀井等渠系建筑物；3.农田输配电工程：新建10千伏架空线路2.17公里，新增配套变压器1台。</t>
  </si>
  <si>
    <t>项目建成后覆盖受益巴大干村、玉龙村，提升土地利用效率，促进农业规模化，提升土地使用效益，增加村集体收入</t>
  </si>
  <si>
    <t>乌鲁克萨依乡</t>
  </si>
  <si>
    <t>21</t>
  </si>
  <si>
    <t>2026-CLX091</t>
  </si>
  <si>
    <t>5700001821115800</t>
  </si>
  <si>
    <t>策勒县乌鲁克萨依乡2026年农村污水治理项目</t>
  </si>
  <si>
    <t>策勒县乌鲁克萨依乡玉龙村，乌坦勒克村，色格孜勒克村和白玉村</t>
  </si>
  <si>
    <t>新建重力流排水干管11817米，其中DN300mm管11388米，DN200mm管429米，管道材质均为SN8级HDPE双壁波纹管；新建压力排水管道5072米，其中dn200mm管4556米，dn160mm管516米，管道材质为PE100管；新建DN100排水支管5160米，管道材质UPVC管；新建装配式钢筋砼圆形排水检查井D1200mm 433座；新建D1200mm阀门井12座，D1200mm排泥阀井及D800mm排泥湿井各13座，排气阀井5座；拆除及恢复路面1400平方米及其它附属配套设施。</t>
  </si>
  <si>
    <t>通过农村污水治理，切实提高乌鲁克萨依乡农村污水治理率，改善居住环境，稳定处理一定规模的污水量，满足服务区域的污水处理需求。</t>
  </si>
  <si>
    <t>22</t>
  </si>
  <si>
    <t>2026-CLX012</t>
  </si>
  <si>
    <t>5700001763873751</t>
  </si>
  <si>
    <t>策勒县奴尔乡其曼巴格村等8个村2026年农田整治（土地碎片化）配套灌溉设施建设项目</t>
  </si>
  <si>
    <t>奴尔乡其曼巴格村、库木巴格村、亚巴格村、阿克塔什村、阿热库木村、阿其玛村、热再克村、恰塔什村</t>
  </si>
  <si>
    <t>该项目总覆盖面积4916亩。1.土地平整工程：土地平整面积2769.93亩；2.灌溉工程：新建沉砂池3座（其中1个沉砂池为1852立方米、2个为1026立方米）及吸水池2座；新建河水首部管理房5座（每座建筑面积均为32平方米，均为吊装式钢筋混凝土成品房），配套水泵、启动柜、过滤器、施肥罐等附属设施；对2443.82亩农田配套8个节水灌溉系统，铺设地埋管网28.639公里，配套阀门井、排水井、镇墩等渠系建筑物，开挖、回填土方10.61万立方米；3.农田输配电工程：新建10千伏架空线路1.87公里，新增配套变压器6台。</t>
  </si>
  <si>
    <t>项目覆盖8个村，将零散土地规模化，为后期农业机械化打下坚实基础，解放农村劳动力，增加群众家庭收入。</t>
  </si>
  <si>
    <t>奴尔乡</t>
  </si>
  <si>
    <t>23</t>
  </si>
  <si>
    <t>2026-CLX016</t>
  </si>
  <si>
    <t>5700001764677551</t>
  </si>
  <si>
    <t>策勒县奴尔乡阿克塔什村等5个村2026年农田灌溉配套设施项目</t>
  </si>
  <si>
    <t>奴尔乡阿克塔什村、巴格贝希村、其曼巴格村、虽力村、托万阿其玛村</t>
  </si>
  <si>
    <t>新建节水灌溉面积3718.27亩，共划分5个滴灌系统，4个首部(单系统4个)，均为地表水灌溉系统。具体如下：新建沉砂池及清水池3个，有效容积1026立方米，配套泵房、过滤器、离心泵，埋设PVC-U管道、闸阀井等附属设施，并对项目区架设10千伏输电线路0.695公里，配套变压器等附属。</t>
  </si>
  <si>
    <t>该项目的实施，覆盖5个村，可以有效提高土地利用率，保障粮食产能提升，助力群众增收</t>
  </si>
  <si>
    <t>24</t>
  </si>
  <si>
    <t>2026-CLX040</t>
  </si>
  <si>
    <t>5700001764690753</t>
  </si>
  <si>
    <t>2026年策勒县奴尔乡农贸市场改造提升建设项目</t>
  </si>
  <si>
    <t>市场建设和农村物流</t>
  </si>
  <si>
    <t>库木巴格村</t>
  </si>
  <si>
    <t>对奴尔乡现有农贸市场12座钢结构大棚总建筑面积6948.72平方米及1座创业小市场250平方米进行改造提升，配套地磅1个、水、电等其他附属设施。新建钢结构大棚2座，总建筑面积1143.53平方米，配套摊位及水电等附属设施。</t>
  </si>
  <si>
    <t>优化营商环境，提升商户经营效率，为群众生活提供便利，同时带动人员就业</t>
  </si>
  <si>
    <t>25</t>
  </si>
  <si>
    <t>2026-CLX018</t>
  </si>
  <si>
    <t>5700001764681132</t>
  </si>
  <si>
    <t>策勒县博斯坦乡阿喀新村等5个村2026年农田灌溉配套设施项目</t>
  </si>
  <si>
    <t>博斯坦乡阿喀新村、亚喀喀什村、布藏克尔吐维村、阿亚克喀拉苏村、迈丹推孜村</t>
  </si>
  <si>
    <t>1.灌溉工程：新建沉砂池2座、吸水池1座，沉砂池容积分别为1362立方米、1138立方米，新建河水首部管理房3座，配套灌溉主管网11.75公里（PVC-U管-0.63MPA），配套连接渠、流量计井、阀门井、排气阀井等附属建筑物；2.农田输配电工程：新建10千伏架空线路0.54公里，新增配套变压器3台，及其他电力设备</t>
  </si>
  <si>
    <t>项目建成后，覆盖5个村灌溉面积，提高灌溉水利用率，保障辖区群众农作物增产增收。</t>
  </si>
  <si>
    <t>博斯坦乡</t>
  </si>
  <si>
    <t>26</t>
  </si>
  <si>
    <t>2026-CLX025</t>
  </si>
  <si>
    <t>5700001764952395</t>
  </si>
  <si>
    <t>策勒县博斯坦乡迈丹推孜村等6个村2026年壮大村集体经济建设项目</t>
  </si>
  <si>
    <t>博斯坦乡乃则尔巴格村</t>
  </si>
  <si>
    <t>新建就业创业基地1栋，总用地面积1459.09平方米（折合2.19亩），总建筑面积1892.14平方米，框架结构，为地上三层地下一层，一层至二层层高4.5米，三层层高4.2米，室内外高差0.15米，建筑总高度为14.25米，地下室为配套消防泵房及消防水池并配套水、电、道路等设施。</t>
  </si>
  <si>
    <t>增加就业机会，带动增收，项目建成后受益村：博斯坦乡迈丹推孜村，乌鲁克萨依乡色格孜勒克村、乌坦勒克村，奴尔乡阿热库木村、布藏村、都木村。</t>
  </si>
  <si>
    <t>27</t>
  </si>
  <si>
    <t>2026-CLX026</t>
  </si>
  <si>
    <t>5700001764695672</t>
  </si>
  <si>
    <t>策勒县策勒镇等7个乡镇2026年农村公路改造项目</t>
  </si>
  <si>
    <t>农村基础设施（含产业配套基础设施）</t>
  </si>
  <si>
    <t>农村道路建设（通村路、通户路、小型桥梁等）</t>
  </si>
  <si>
    <t>策勒镇、策勒乡、固拉合玛镇、达玛沟乡、恰哈乡、乌鲁克萨依乡、奴尔乡</t>
  </si>
  <si>
    <t>对策勒镇、策勒乡、固拉合玛镇、达玛沟乡、恰哈乡、乌鲁克萨依乡、奴尔乡辖区内相邻行政村连接的农村道路进行改建，路线长度60.4公里，其中:改建沥青混凝土路面6805.363米，罩面沥青混凝土路面53594.637米，公路等级采用四级公路标准，设计速度20km/h，路面采用沥青混凝土路面，路基宽度4.0m、4.5m、6.5m，路面宽度3.5m、4.0m、6.0m，2*0.25m天然砂路肩。主要包含路基工程、路面工程、桥涵工程、平面交叉工程及其他附属工程。</t>
  </si>
  <si>
    <t>农村道路是经济发展的动脉，可以有效改善出行条件，加快农产品运输能力，带动农民增收，推动农村经济发展。</t>
  </si>
  <si>
    <t>28</t>
  </si>
  <si>
    <t>2026-CLX089</t>
  </si>
  <si>
    <t>5700001821115306</t>
  </si>
  <si>
    <t>策勒县策勒镇策勒乡2026年农村道路改造项目</t>
  </si>
  <si>
    <t>策勒镇、策勒乡</t>
  </si>
  <si>
    <t>路线长度14.12公里，其中：改建沥青混凝土路面7780.655米，罩面沥青混凝土路面6339.345米，道路等级采用四级公路标准，设计速度20千米/时，路面采用沥青混凝土路面，路基宽度5.5米、6米，路面宽度5米，2*0.25米和2*0.5米天然砂砾路肩。项目建设内容主要包含路基工程、路面工程、桥涵工程、平面交叉工程以及交通安全设施和附属工程。</t>
  </si>
  <si>
    <t>29</t>
  </si>
  <si>
    <t>2026-CLX022</t>
  </si>
  <si>
    <t>5700001764683262</t>
  </si>
  <si>
    <t>2026年策勒县现代设施农业示范园建设项目</t>
  </si>
  <si>
    <t>建设日光温室35座，总建筑面积64902平方米；调温池1座，建筑面积2970平方米，分拣车间1座，建筑面积754平方米，以及室外附属配套工程</t>
  </si>
  <si>
    <t>通过该项目的实施，可以有效改善策勒县设施农业短板，提升产品附加值，增加就业岗位。</t>
  </si>
  <si>
    <t>30</t>
  </si>
  <si>
    <t>2026-CLX049</t>
  </si>
  <si>
    <t>5700001805499744</t>
  </si>
  <si>
    <t>2026年策勒县奴尔乡农田水利基础设施建设项目</t>
  </si>
  <si>
    <t>改建渠道共计3条，改建渠道总长1750米，设计流量0.28-0.5立方米/秒，采用现浇砼渠道配套节制分水闸5座、分水闸7座、交通桥涵7座、现浇渡槽1座。
新建渠道共计2条，新建渠道总长7000米，设计流量0.28立方米/秒，采用现浇砼渠道，配套节制双分水闸1座。</t>
  </si>
  <si>
    <t>解决奴尔乡基础设施差、灌溉难等问题，提高灌区节水工程建设渠道保障奴尔乡热再克村和巴格贝希村，解决奴尔乡基础设施差、灌溉难等问题，提高灌区节水效率。</t>
  </si>
  <si>
    <t>策勒县水管总站</t>
  </si>
  <si>
    <t>31</t>
  </si>
  <si>
    <t>2026-CLX027</t>
  </si>
  <si>
    <t>5700001764697028</t>
  </si>
  <si>
    <t>2026年策勒县乡村饮水安全供水保障工程</t>
  </si>
  <si>
    <t>农村供水保障设施建设</t>
  </si>
  <si>
    <t>新建1.75公里输水管网，设计流量为0.564立方米/秒，配套排气阀井、计量井、泄水井、分水阀井、镇墩等附属建筑物。</t>
  </si>
  <si>
    <t>有效提升辖区供水保障率，优化供水布局与设施运维体系，进一步提升群众对饮水安全工作的满意度。</t>
  </si>
  <si>
    <t>策勒县农村饮水安全服务中心</t>
  </si>
  <si>
    <t>32</t>
  </si>
  <si>
    <t>2026-CLX087</t>
  </si>
  <si>
    <t>5700001805527012</t>
  </si>
  <si>
    <t>策勒县博斯坦乡农村饮水巩固提升工程</t>
  </si>
  <si>
    <t>为卡尔苏河渠首闸前清淤1408.89立方米，更换水闸金属结构，改扩建博斯坦乡隧洞220米，配套水位流量监测等其他附属设施。</t>
  </si>
  <si>
    <t>有效提高供水保证率，优化水资源利用效率与管控水平，为农村饮水提供良好的生产生活条件。</t>
  </si>
  <si>
    <t>33</t>
  </si>
  <si>
    <t>2026-CLX083</t>
  </si>
  <si>
    <t>5700001821115595</t>
  </si>
  <si>
    <t>策勒县平原两乡两镇饮水安全提升工程</t>
  </si>
  <si>
    <t>建设1座总池容30万m³沉沙池，为注入式平原水池，由挡水大坝、进水建筑物、供水兼退水建筑物等组成，进水管线由已建输水管道（桩号 85+180）处设分水三通进行引水，流量为0.739m3/s，及其他附属设施。</t>
  </si>
  <si>
    <t>34</t>
  </si>
  <si>
    <t>2026-CLX006</t>
  </si>
  <si>
    <t>5700001763880788</t>
  </si>
  <si>
    <t>策勒县2026年易地搬迁政府债券贴息项目</t>
  </si>
  <si>
    <t>易地搬迁后扶</t>
  </si>
  <si>
    <t>易地扶贫搬迁贷款债券贴息补助</t>
  </si>
  <si>
    <t>用于策勒县易地搬迁建设资金一般性地方政府债券资金进行贴息</t>
  </si>
  <si>
    <t>用于策勒县易地搬迁地方政府债券贴息</t>
  </si>
  <si>
    <t>财政局</t>
  </si>
  <si>
    <t>35</t>
  </si>
  <si>
    <t>2026-CLX096</t>
  </si>
  <si>
    <t>5700001821116914</t>
  </si>
  <si>
    <t>策勒县策勒镇2026年到户产业奖补项目</t>
  </si>
  <si>
    <t>养殖业基地</t>
  </si>
  <si>
    <t>计划对策勒县策勒镇1153户有劳动能力的防止返贫致贫对象和继续帮扶的脱贫人口进行奖补，其中种植业2.1860605万元、林果业63.43052万元、畜牧业256.956万元、乡村特色产业4.121万元、防沙治沙产业0.2万元、经营性服务业15.04万元。</t>
  </si>
  <si>
    <t>通过鼓励有发展意愿的帮扶对象，自主参与生产发展，拓宽增收渠道，带动农户实现产业增收。</t>
  </si>
  <si>
    <t>36</t>
  </si>
  <si>
    <t>2026-CLX097</t>
  </si>
  <si>
    <t>5700001821116987</t>
  </si>
  <si>
    <t>策勒县策勒乡2026年到户产业奖补项目</t>
  </si>
  <si>
    <t>计划对策勒县策勒乡2624户有劳动能力的防止返贫致贫对象和继续帮扶的脱贫人口进行奖补，其中种植业29.174399万元、林果业147.879287万元、畜牧业928.077万元、乡村特色产业66.39355万元、防沙治沙产业1.98万元、手工经济0.8万元、经营性服务业8.7万元。</t>
  </si>
  <si>
    <t>37</t>
  </si>
  <si>
    <t>2026-CLX098</t>
  </si>
  <si>
    <t>5700001821117125</t>
  </si>
  <si>
    <t>策勒县固拉合玛镇2026年到户产业奖补项目</t>
  </si>
  <si>
    <t>计划对策勒县固拉合玛镇2376户有劳动能力的防止返贫致贫对象和继续帮扶的脱贫人口进行奖补，其中种植业95.27479万元、林果业249.4808万元、畜牧业513.1998万元、乡村特色产业72.85685万元、防沙治沙产业0.6万元、经营性服务业17.2万元。</t>
  </si>
  <si>
    <t>38</t>
  </si>
  <si>
    <t>2026-CLX099</t>
  </si>
  <si>
    <t>5700001821117196</t>
  </si>
  <si>
    <t>策勒县达玛沟乡2026年到户产业奖补项目</t>
  </si>
  <si>
    <t>计划对策勒县达玛沟乡1573户有劳动能力的防止返贫致贫对象和继续帮扶的脱贫人口进行奖补，其中种植业95.890425万元、林果业140.74148万元、畜牧业326.052万元、乡村特色产业20.4065万元、经营性服务业2.4万元。</t>
  </si>
  <si>
    <t>39</t>
  </si>
  <si>
    <t>2026-CLX100</t>
  </si>
  <si>
    <t>5700001821117363</t>
  </si>
  <si>
    <t>策勒县乌鲁克萨依乡2026年到户产业奖补项目</t>
  </si>
  <si>
    <t>对策勒县乌鲁克萨依乡875户有劳动能力的防止返贫致贫对象和继续帮扶的脱贫人口进行奖补，其中种植业4.59485万元、林果业0.3054万元、畜牧业691.682万元、乡村特色产业5.061万元、经营性服务业1.2万元，总投资702.84325万元。</t>
  </si>
  <si>
    <t>40</t>
  </si>
  <si>
    <t>2026-CLX101</t>
  </si>
  <si>
    <t>5700001821117596</t>
  </si>
  <si>
    <t>策勒县恰哈乡2026年到户产业奖补项目</t>
  </si>
  <si>
    <t>计划对策勒县恰哈乡2009户有劳动能力的防止返贫致贫对象和继续帮扶的脱贫人口进行奖补，其中种植业84.1342025万元、林果业80.68782万元、畜牧业627.576万元、乡村特色产业4.6845万元、经营性服务业37.1万元。</t>
  </si>
  <si>
    <t>41</t>
  </si>
  <si>
    <t>2026-CLX102</t>
  </si>
  <si>
    <t>5700001821117697</t>
  </si>
  <si>
    <t>策勒县奴尔乡2026年到户产业奖补项目</t>
  </si>
  <si>
    <t>计划对策勒县奴尔乡2132户有劳动能力的防止返贫致贫对象和继续帮扶的脱贫人口进行奖补，其中种植业17.7438万元、林果业57.0967万元、畜牧业1293.62万元、乡村特色产业14.4225万元、手工经济0.3万元、经营性服务业3.2万元。</t>
  </si>
  <si>
    <t>42</t>
  </si>
  <si>
    <t>2026-CLX103</t>
  </si>
  <si>
    <t>5700001821117884</t>
  </si>
  <si>
    <t>策勒县博斯坦乡2026年到户产业奖补项目</t>
  </si>
  <si>
    <t>计划对策勒县博斯坦乡1469户有劳动能力的防止返贫致贫对象和继续帮扶的脱贫人口进行奖补，其中种植业15.397305万元、林果业9.4144万元、畜牧业948.84万元、乡村特色产业2.04万元、经营性服务业4.9万元。</t>
  </si>
  <si>
    <t>43</t>
  </si>
  <si>
    <t>2026-CLX104</t>
  </si>
  <si>
    <t>5700001821117963</t>
  </si>
  <si>
    <t>策勒县小康新区2026年到户产业奖补项目</t>
  </si>
  <si>
    <t>小康新区团结新村,民航新村</t>
  </si>
  <si>
    <t>计划对策勒县小康新区282户有劳动能力的防止返贫致贫对象和继续帮扶的脱贫人口进行奖补，其中种植业1.62万元、林果业5.94万元、畜牧业69.23万元、特色养殖0.06万元、经营性服务业0.5万元。</t>
  </si>
  <si>
    <t>小康新区</t>
  </si>
  <si>
    <t>44</t>
  </si>
  <si>
    <t>2026-CLX105</t>
  </si>
  <si>
    <t>5700001821118042</t>
  </si>
  <si>
    <t>策勒县色日克街道2026年到户产业奖补项目</t>
  </si>
  <si>
    <t>色日克街道</t>
  </si>
  <si>
    <t>对发展畜牧业、经营性服务业的441户有劳动能力的防止返贫致贫对象和继续帮扶的脱贫人口进行奖补，其中畜牧业242.01万元、经营性服务业21.4万元。</t>
  </si>
  <si>
    <t>45</t>
  </si>
  <si>
    <t>2026-CLX108</t>
  </si>
  <si>
    <t>5700001821118278</t>
  </si>
  <si>
    <t>策勒县2026年乡村道路改造项目</t>
  </si>
  <si>
    <t>策勒镇、策勒乡、固拉合玛镇、达玛沟乡</t>
  </si>
  <si>
    <t>计划建设乡村道路等级为四级，建设里程为53公里。</t>
  </si>
  <si>
    <t>46</t>
  </si>
  <si>
    <t>2026-CLX082</t>
  </si>
  <si>
    <t>5700001821115218</t>
  </si>
  <si>
    <t>策勒县博斯坦乡墩巴格村等4个村2026年农田水利设施建设项目</t>
  </si>
  <si>
    <t>该项目改建现浇矩形及装配式矩形防渗渠10条，渠道设计流量为0.15-0.3m³/s，总长度4.04km，配套建设渠系建筑物82座，其中：新建节制分水闸41座、农桥34座、跌水7座。</t>
  </si>
  <si>
    <t>项目建成后，提高灌溉水利用率，保障群众农作物增产增收。</t>
  </si>
  <si>
    <t>47</t>
  </si>
  <si>
    <t>2026-CLX106</t>
  </si>
  <si>
    <t>5700001821118100</t>
  </si>
  <si>
    <t>策勒县2026年乌鲁克萨依乡农村供水提升改造工程</t>
  </si>
  <si>
    <t>一是对乌鲁克萨依乡巴达干水厂新建230.25㎡净水车间1座，配套一体化净水设施（含管式静态混合器、折板絮凝、斜管沉淀及浸没式超滤系统）1套，自动加药设施设备1套，自动加药、反冲洗、排泥等自动控制单元1套；新建容积45m³废水池1座，更换反渗透系统增压泵2台，为现有预沉池新增玻璃钢盖板。
二是对乌鲁克萨依乡玉龙克尔水厂新建150.77㎡净水车间1座，配套新建一体化净水设施（含管式静态混合器、折板絮凝、斜管沉淀及浸没式超滤系统）1套，反渗透设备1套，配套自动加药设施设备1套，更换次氯酸钠发生器1套；配套自动加药设施设备1套，配套自动加药、反冲洗、排泥等自动控制单元1套；新建容积12m³废水池1座，为现有预沉池新增玻璃钢盖板；新建地表水引水石笼沟渠250米。
三是对乌鲁克萨依乡阿克其格水厂新建166.41㎡净水车间1座，配套新建一体化净水设施（含管式静态混合器、折板絮凝、斜管沉淀及浸没式超滤系统）1套，反渗透设备1套，配套自动加药设施设备1套，更换次氯酸钠发生器1套；配套自动加药、反冲洗、排泥等自动控制单元1套；新建容积12m³废水池1座，为现有预沉池新增玻璃钢盖板。改造全乡φ1200检查井800座，更换φ800井盖800套。</t>
  </si>
  <si>
    <t>48</t>
  </si>
  <si>
    <t>2026-CLX107</t>
  </si>
  <si>
    <t>5700001821118207</t>
  </si>
  <si>
    <t>策勒县2026年奴尔乡亚其水厂等农村供水提升改造工程</t>
  </si>
  <si>
    <t>新建82㎡净水车间1座，配套新建一体化净水设施（含管式静态混合器、折板絮凝、斜管沉淀及浸没式超滤系统）1套，配套自动加药设施设备1套，配套自动加药、反冲洗、排泥等自动控制单元1套；奴尔乡其他水厂斜管更换，斜管填料400m³；预沉池新增玻璃钢盖板；新建废水池1座容积12m³；改造全乡φ1200检查井200座，更换φ800井盖200套；DN100排气阀300套。奴尔乡水厂自动供水系统、实验室扩建升级，新增水表检测维修设备，配备奴尔乡水厂运行管理和安全防护设备1套。</t>
  </si>
  <si>
    <t>49</t>
  </si>
  <si>
    <t>2026-CLX017</t>
  </si>
  <si>
    <t>5700001821115103</t>
  </si>
  <si>
    <t>策勒县策勒镇安艾日克村等村农田灌溉配套设施建设项目</t>
  </si>
  <si>
    <t>策勒镇安艾日克村</t>
  </si>
  <si>
    <t>新建1座容积1.5万立方米的蓄水池，配套泵房及附属设施；新建PVC-M输水管道De630长1.18公里，新建3条1.0m³/s防渗渠7.44公里，共计配套渠系建筑物14座，其中：节制单分水闸6座，分水闸1座，过路桥涵7座</t>
  </si>
  <si>
    <t>项目建成后，既可以提高水资源利用率，又改善灌溉面积，使农作物产量显著提高，提升群众收入。</t>
  </si>
  <si>
    <t>50</t>
  </si>
  <si>
    <t>2026-CLX110</t>
  </si>
  <si>
    <t>5700001821119130</t>
  </si>
  <si>
    <t>策勒县固拉合玛镇2026年美丽宜居村基础设施提升项目</t>
  </si>
  <si>
    <t>农村公共服务</t>
  </si>
  <si>
    <t>公共照明设施</t>
  </si>
  <si>
    <t>阿克依来克村,巴格艾日克村,给地什艾日克村,吉格代勒克乌塔克村</t>
  </si>
  <si>
    <t>对固拉合玛镇枣香村、给地什艾日克村、巴格艾日克村、阿克依来克村等4个美丽宜居村主干道、巷道公共照明设施进行提升，其中主干道25.8公里（道路双侧按照35米/盏、采购7米平均照度15lx太阳能LED路灯75盏、采购6米平均照度15lx太阳能LED路灯1404盏）、巷道42.1公里（道路单侧按照25米/盏、采购6米平均照度10lx太阳能LED路灯1684盏），共计3163盏。购买垃圾清运车4辆。</t>
  </si>
  <si>
    <t>通过该项目的实施，提升村内公共照明建设，                                  优化村庄整体人居环境，增强群众安全感、幸福感</t>
  </si>
  <si>
    <t>51</t>
  </si>
  <si>
    <t>2026-CLX034</t>
  </si>
  <si>
    <t>5700001764703877</t>
  </si>
  <si>
    <t>策勒县达玛沟乡2026年喀什托格拉克村村容村貌改造提升中央财政以工代赈项目</t>
  </si>
  <si>
    <t>村容村貌提升</t>
  </si>
  <si>
    <t>达玛沟乡喀什托格拉克村</t>
  </si>
  <si>
    <t>场地硬化23000平方米，配套路沿石2.8公里，维修渠道1.5千米</t>
  </si>
  <si>
    <t>预计吸纳当地低收入群众务工人数100人，发放劳务报酬160万元</t>
  </si>
  <si>
    <t>52</t>
  </si>
  <si>
    <t>2026-CLX037</t>
  </si>
  <si>
    <t>5700001764705601</t>
  </si>
  <si>
    <t>策勒县乌鲁克萨依乡2026年白玉村道路基础设施配套中央财政以工代赈项目</t>
  </si>
  <si>
    <t>乌鲁克萨依乡阿克其格村（白玉村）</t>
  </si>
  <si>
    <t>改造农村牧道16公里，建设内容包括路基工程、路面工程及交通安全附属设施。</t>
  </si>
  <si>
    <t>预计吸纳当地低收入群众务工人数100人，发放劳务报酬161万元</t>
  </si>
  <si>
    <t>53</t>
  </si>
  <si>
    <t>2026-CLX036</t>
  </si>
  <si>
    <t>5700001764704113</t>
  </si>
  <si>
    <t>策勒县奴尔乡2026年战斗渠沿线乡村生产道路建设中央财政以工代赈项目</t>
  </si>
  <si>
    <t>新建道路4公里，采用水泥混凝土路面道路宽度4米，包括路基工程、路面工程、桥涵工程、交叉工程及交通安全附属设施。</t>
  </si>
  <si>
    <t>预计吸纳当地低收入群众务工人数50人，发放劳务报酬81万元</t>
  </si>
  <si>
    <t>54</t>
  </si>
  <si>
    <t>2026-CLX035</t>
  </si>
  <si>
    <t>5700001780247108</t>
  </si>
  <si>
    <t>策勒县小康新区2026年村容村貌改造提升中央财政以工代赈项目</t>
  </si>
  <si>
    <t>铺设地砖1000平方米，14公里水泥混凝土路面拓宽1米。</t>
  </si>
  <si>
    <t>55</t>
  </si>
  <si>
    <t>2026-CLX109</t>
  </si>
  <si>
    <t>5700001821118346</t>
  </si>
  <si>
    <t>策勒县恰哈乡2026年农村道路建设以工代赈项目</t>
  </si>
  <si>
    <t>新建农村道路7.5公里，路面采用水泥混凝土建设，宽度3-5米，包括涵洞及其他设施。场地硬化10790平方米，铺砖2634平方米。</t>
  </si>
  <si>
    <t>预计吸纳当地低收入群众务工人数165人，发放劳务报酬256万元</t>
  </si>
  <si>
    <t>56</t>
  </si>
  <si>
    <t>2026-CLX032</t>
  </si>
  <si>
    <t>5700001764702825</t>
  </si>
  <si>
    <t>策勒县农产品批发市场建设项目</t>
  </si>
  <si>
    <t>策勒县农贸市场</t>
  </si>
  <si>
    <t>新建商铺一栋，建筑面积5010.12平方米，框架结构，地上二层、地下一层、局部三层（含地下消防水池及屋顶高位水箱间），配套建设附属设施。</t>
  </si>
  <si>
    <t>优化市场硬件设施与经营环境，规范交易秩序与食品安全管理，提升商户经营效率，为群众生活提供便利</t>
  </si>
  <si>
    <t>57</t>
  </si>
  <si>
    <t>2026-CLX033</t>
  </si>
  <si>
    <t>5700001763880414</t>
  </si>
  <si>
    <t>策勒县困难群众饮用低氟边销茶项目</t>
  </si>
  <si>
    <t>其他</t>
  </si>
  <si>
    <t>困难群众饮用低氟茶</t>
  </si>
  <si>
    <t>计划为策勒县各乡镇困难群众发放饮用低氟边销茶</t>
  </si>
  <si>
    <t>该项目的实施，可以从中摄取人体所需要的维生素，增强人体对高原低压的适应能力。</t>
  </si>
  <si>
    <t>民宗局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</si>
</sst>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1"/>
      <name val="宋体"/>
      <charset val="134"/>
      <scheme val="minor"/>
    </font>
    <font>
      <b/>
      <sz val="12"/>
      <name val="黑体"/>
      <charset val="134"/>
    </font>
    <font>
      <sz val="12"/>
      <name val="宋体"/>
      <charset val="134"/>
      <scheme val="minor"/>
    </font>
    <font>
      <sz val="16"/>
      <name val="宋体"/>
      <charset val="134"/>
      <scheme val="minor"/>
    </font>
    <font>
      <sz val="36"/>
      <name val="方正小标宋_GBK"/>
      <charset val="134"/>
    </font>
    <font>
      <b/>
      <sz val="16"/>
      <name val="黑体"/>
      <charset val="134"/>
    </font>
    <font>
      <b/>
      <sz val="18"/>
      <name val="黑体"/>
      <charset val="134"/>
    </font>
    <font>
      <b/>
      <sz val="14"/>
      <name val="黑体"/>
      <charset val="134"/>
    </font>
    <font>
      <sz val="14"/>
      <name val="宋体"/>
      <charset val="134"/>
      <scheme val="minor"/>
    </font>
    <font>
      <sz val="16"/>
      <name val="方正仿宋_GB2312"/>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3" borderId="14" applyNumberFormat="0" applyAlignment="0" applyProtection="0">
      <alignment vertical="center"/>
    </xf>
    <xf numFmtId="0" fontId="21" fillId="4" borderId="15" applyNumberFormat="0" applyAlignment="0" applyProtection="0">
      <alignment vertical="center"/>
    </xf>
    <xf numFmtId="0" fontId="22" fillId="4" borderId="14" applyNumberFormat="0" applyAlignment="0" applyProtection="0">
      <alignment vertical="center"/>
    </xf>
    <xf numFmtId="0" fontId="23" fillId="5"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176" fontId="1"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0" fontId="8"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0" borderId="0" xfId="6"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9"/>
  <sheetViews>
    <sheetView tabSelected="1" view="pageBreakPreview" zoomScale="50" zoomScaleNormal="60" workbookViewId="0">
      <pane xSplit="4" ySplit="5" topLeftCell="E43" activePane="bottomRight" state="frozen"/>
      <selection/>
      <selection pane="topRight"/>
      <selection pane="bottomLeft"/>
      <selection pane="bottomRight" activeCell="D44" sqref="D44"/>
    </sheetView>
  </sheetViews>
  <sheetFormatPr defaultColWidth="9" defaultRowHeight="20.25"/>
  <cols>
    <col min="1" max="1" width="7.40833333333333" style="3" customWidth="1"/>
    <col min="2" max="2" width="15.1083333333333" style="4" customWidth="1"/>
    <col min="3" max="3" width="17.25" style="4" customWidth="1"/>
    <col min="4" max="4" width="37.225" style="4" customWidth="1"/>
    <col min="5" max="5" width="15.2583333333333" style="4" customWidth="1"/>
    <col min="6" max="7" width="17.6583333333333" style="4" customWidth="1"/>
    <col min="8" max="8" width="28.6666666666667" style="5" customWidth="1"/>
    <col min="9" max="9" width="99.3333333333333" style="5" customWidth="1"/>
    <col min="10" max="10" width="17.5583333333333" style="6" customWidth="1"/>
    <col min="11" max="14" width="22" style="7" customWidth="1"/>
    <col min="15" max="15" width="41.1083333333333" style="5" customWidth="1"/>
    <col min="16" max="16" width="19.0666666666667" style="5" customWidth="1"/>
    <col min="17" max="17" width="21.75" style="8" customWidth="1"/>
    <col min="18" max="18" width="12.8916666666667" style="1"/>
    <col min="19" max="16311" width="9" style="1"/>
    <col min="16312" max="16312" width="30.1083333333333" style="1"/>
    <col min="16313" max="16384" width="9" style="1"/>
  </cols>
  <sheetData>
    <row r="1" s="1" customFormat="1" ht="85" customHeight="1" spans="1:17">
      <c r="A1" s="9" t="s">
        <v>0</v>
      </c>
      <c r="B1" s="9"/>
      <c r="C1" s="9"/>
      <c r="D1" s="9"/>
      <c r="E1" s="9"/>
      <c r="F1" s="9"/>
      <c r="G1" s="9"/>
      <c r="H1" s="9"/>
      <c r="I1" s="9"/>
      <c r="J1" s="9"/>
      <c r="K1" s="9"/>
      <c r="L1" s="9"/>
      <c r="M1" s="9"/>
      <c r="N1" s="9"/>
      <c r="O1" s="9"/>
      <c r="P1" s="9"/>
      <c r="Q1" s="9"/>
    </row>
    <row r="2" s="2" customFormat="1" ht="46" customHeight="1" spans="1:17">
      <c r="A2" s="10" t="s">
        <v>1</v>
      </c>
      <c r="B2" s="10" t="s">
        <v>2</v>
      </c>
      <c r="C2" s="10" t="s">
        <v>3</v>
      </c>
      <c r="D2" s="10" t="s">
        <v>4</v>
      </c>
      <c r="E2" s="10" t="s">
        <v>5</v>
      </c>
      <c r="F2" s="10" t="s">
        <v>6</v>
      </c>
      <c r="G2" s="10" t="s">
        <v>7</v>
      </c>
      <c r="H2" s="10" t="s">
        <v>8</v>
      </c>
      <c r="I2" s="10" t="s">
        <v>9</v>
      </c>
      <c r="J2" s="11" t="s">
        <v>10</v>
      </c>
      <c r="K2" s="11"/>
      <c r="L2" s="11"/>
      <c r="M2" s="11"/>
      <c r="N2" s="11"/>
      <c r="O2" s="12" t="s">
        <v>11</v>
      </c>
      <c r="P2" s="10" t="s">
        <v>12</v>
      </c>
      <c r="Q2" s="10" t="s">
        <v>13</v>
      </c>
    </row>
    <row r="3" s="2" customFormat="1" ht="55" customHeight="1" spans="1:17">
      <c r="A3" s="13"/>
      <c r="B3" s="13"/>
      <c r="C3" s="13"/>
      <c r="D3" s="13"/>
      <c r="E3" s="13"/>
      <c r="F3" s="13"/>
      <c r="G3" s="13"/>
      <c r="H3" s="13"/>
      <c r="I3" s="13"/>
      <c r="J3" s="11" t="s">
        <v>14</v>
      </c>
      <c r="K3" s="11" t="s">
        <v>15</v>
      </c>
      <c r="L3" s="11"/>
      <c r="M3" s="11" t="s">
        <v>16</v>
      </c>
      <c r="N3" s="11" t="s">
        <v>17</v>
      </c>
      <c r="O3" s="14"/>
      <c r="P3" s="13"/>
      <c r="Q3" s="13"/>
    </row>
    <row r="4" s="2" customFormat="1" ht="69" customHeight="1" spans="1:17">
      <c r="A4" s="15"/>
      <c r="B4" s="15"/>
      <c r="C4" s="15"/>
      <c r="D4" s="15"/>
      <c r="E4" s="15"/>
      <c r="F4" s="15"/>
      <c r="G4" s="15"/>
      <c r="H4" s="15"/>
      <c r="I4" s="15"/>
      <c r="J4" s="11"/>
      <c r="K4" s="11" t="s">
        <v>18</v>
      </c>
      <c r="L4" s="11" t="s">
        <v>19</v>
      </c>
      <c r="M4" s="11"/>
      <c r="N4" s="11"/>
      <c r="O4" s="16"/>
      <c r="P4" s="15"/>
      <c r="Q4" s="15"/>
    </row>
    <row r="5" s="2" customFormat="1" ht="74" customHeight="1" spans="1:17">
      <c r="A5" s="17" t="s">
        <v>20</v>
      </c>
      <c r="B5" s="18"/>
      <c r="C5" s="18"/>
      <c r="D5" s="18"/>
      <c r="E5" s="18"/>
      <c r="F5" s="18"/>
      <c r="G5" s="18"/>
      <c r="H5" s="18"/>
      <c r="I5" s="19"/>
      <c r="J5" s="20">
        <f>SUBTOTAL(9,J6:J62)</f>
        <v>43744</v>
      </c>
      <c r="K5" s="20">
        <f>SUBTOTAL(9,K6:K62)</f>
        <v>29846</v>
      </c>
      <c r="L5" s="20">
        <f>SUBTOTAL(9,L6:L62)</f>
        <v>10681</v>
      </c>
      <c r="M5" s="20">
        <f>SUBTOTAL(9,M6:M62)</f>
        <v>1836</v>
      </c>
      <c r="N5" s="20">
        <f>SUBTOTAL(9,N6:N62)</f>
        <v>1381</v>
      </c>
      <c r="O5" s="21"/>
      <c r="P5" s="22"/>
      <c r="Q5" s="21"/>
    </row>
    <row r="6" s="1" customFormat="1" ht="87" customHeight="1" spans="1:17">
      <c r="A6" s="23" t="s">
        <v>21</v>
      </c>
      <c r="B6" s="24" t="s">
        <v>22</v>
      </c>
      <c r="C6" s="24" t="s">
        <v>23</v>
      </c>
      <c r="D6" s="24" t="s">
        <v>24</v>
      </c>
      <c r="E6" s="24" t="s">
        <v>25</v>
      </c>
      <c r="F6" s="24" t="s">
        <v>26</v>
      </c>
      <c r="G6" s="24" t="s">
        <v>26</v>
      </c>
      <c r="H6" s="24" t="s">
        <v>27</v>
      </c>
      <c r="I6" s="24" t="s">
        <v>28</v>
      </c>
      <c r="J6" s="25">
        <f>K6+L6+M6+N6</f>
        <v>912</v>
      </c>
      <c r="K6" s="25">
        <v>0</v>
      </c>
      <c r="L6" s="25">
        <v>912</v>
      </c>
      <c r="M6" s="25"/>
      <c r="N6" s="25"/>
      <c r="O6" s="24" t="s">
        <v>29</v>
      </c>
      <c r="P6" s="24" t="s">
        <v>30</v>
      </c>
      <c r="Q6" s="24"/>
    </row>
    <row r="7" s="1" customFormat="1" ht="102" customHeight="1" spans="1:17">
      <c r="A7" s="23" t="s">
        <v>31</v>
      </c>
      <c r="B7" s="24" t="s">
        <v>32</v>
      </c>
      <c r="C7" s="24" t="s">
        <v>33</v>
      </c>
      <c r="D7" s="24" t="s">
        <v>34</v>
      </c>
      <c r="E7" s="24" t="s">
        <v>25</v>
      </c>
      <c r="F7" s="24" t="s">
        <v>26</v>
      </c>
      <c r="G7" s="24" t="s">
        <v>26</v>
      </c>
      <c r="H7" s="24" t="s">
        <v>35</v>
      </c>
      <c r="I7" s="24" t="s">
        <v>36</v>
      </c>
      <c r="J7" s="25">
        <f t="shared" ref="J7:J38" si="0">K7+L7+M7+N7</f>
        <v>3108</v>
      </c>
      <c r="K7" s="25">
        <v>1554</v>
      </c>
      <c r="L7" s="25">
        <v>1554</v>
      </c>
      <c r="M7" s="25"/>
      <c r="N7" s="25"/>
      <c r="O7" s="24" t="s">
        <v>29</v>
      </c>
      <c r="P7" s="24" t="s">
        <v>37</v>
      </c>
      <c r="Q7" s="24"/>
    </row>
    <row r="8" s="1" customFormat="1" ht="106" customHeight="1" spans="1:17">
      <c r="A8" s="23" t="s">
        <v>38</v>
      </c>
      <c r="B8" s="24" t="s">
        <v>39</v>
      </c>
      <c r="C8" s="24" t="s">
        <v>40</v>
      </c>
      <c r="D8" s="24" t="s">
        <v>41</v>
      </c>
      <c r="E8" s="24" t="s">
        <v>25</v>
      </c>
      <c r="F8" s="24" t="s">
        <v>42</v>
      </c>
      <c r="G8" s="24" t="s">
        <v>43</v>
      </c>
      <c r="H8" s="24" t="s">
        <v>35</v>
      </c>
      <c r="I8" s="24" t="s">
        <v>44</v>
      </c>
      <c r="J8" s="25">
        <f t="shared" si="0"/>
        <v>400</v>
      </c>
      <c r="K8" s="25">
        <v>150</v>
      </c>
      <c r="L8" s="25">
        <v>250</v>
      </c>
      <c r="M8" s="25"/>
      <c r="N8" s="25"/>
      <c r="O8" s="24" t="s">
        <v>45</v>
      </c>
      <c r="P8" s="24" t="s">
        <v>37</v>
      </c>
      <c r="Q8" s="24"/>
    </row>
    <row r="9" s="1" customFormat="1" ht="97" customHeight="1" spans="1:17">
      <c r="A9" s="23" t="s">
        <v>46</v>
      </c>
      <c r="B9" s="24" t="s">
        <v>47</v>
      </c>
      <c r="C9" s="24" t="s">
        <v>48</v>
      </c>
      <c r="D9" s="24" t="s">
        <v>49</v>
      </c>
      <c r="E9" s="24" t="s">
        <v>50</v>
      </c>
      <c r="F9" s="24" t="s">
        <v>51</v>
      </c>
      <c r="G9" s="24" t="s">
        <v>52</v>
      </c>
      <c r="H9" s="24" t="s">
        <v>35</v>
      </c>
      <c r="I9" s="24" t="s">
        <v>53</v>
      </c>
      <c r="J9" s="25">
        <f t="shared" si="0"/>
        <v>1500</v>
      </c>
      <c r="K9" s="25">
        <v>337</v>
      </c>
      <c r="L9" s="25">
        <v>1163</v>
      </c>
      <c r="M9" s="25"/>
      <c r="N9" s="25"/>
      <c r="O9" s="24" t="s">
        <v>54</v>
      </c>
      <c r="P9" s="24" t="s">
        <v>55</v>
      </c>
      <c r="Q9" s="24"/>
    </row>
    <row r="10" s="1" customFormat="1" ht="78" customHeight="1" spans="1:17">
      <c r="A10" s="23" t="s">
        <v>56</v>
      </c>
      <c r="B10" s="24" t="s">
        <v>57</v>
      </c>
      <c r="C10" s="24" t="s">
        <v>58</v>
      </c>
      <c r="D10" s="24" t="s">
        <v>59</v>
      </c>
      <c r="E10" s="24" t="s">
        <v>60</v>
      </c>
      <c r="F10" s="24" t="s">
        <v>60</v>
      </c>
      <c r="G10" s="24" t="s">
        <v>60</v>
      </c>
      <c r="H10" s="24" t="s">
        <v>35</v>
      </c>
      <c r="I10" s="24" t="s">
        <v>61</v>
      </c>
      <c r="J10" s="25">
        <f t="shared" si="0"/>
        <v>74.4582</v>
      </c>
      <c r="K10" s="25">
        <v>74.4582</v>
      </c>
      <c r="L10" s="25">
        <v>0</v>
      </c>
      <c r="M10" s="25"/>
      <c r="N10" s="25"/>
      <c r="O10" s="24" t="s">
        <v>62</v>
      </c>
      <c r="P10" s="24" t="s">
        <v>63</v>
      </c>
      <c r="Q10" s="24"/>
    </row>
    <row r="11" s="1" customFormat="1" ht="78" customHeight="1" spans="1:17">
      <c r="A11" s="23" t="s">
        <v>64</v>
      </c>
      <c r="B11" s="24" t="s">
        <v>65</v>
      </c>
      <c r="C11" s="24" t="s">
        <v>66</v>
      </c>
      <c r="D11" s="24" t="s">
        <v>67</v>
      </c>
      <c r="E11" s="24" t="s">
        <v>68</v>
      </c>
      <c r="F11" s="24" t="s">
        <v>69</v>
      </c>
      <c r="G11" s="24" t="s">
        <v>70</v>
      </c>
      <c r="H11" s="24" t="s">
        <v>35</v>
      </c>
      <c r="I11" s="24" t="s">
        <v>71</v>
      </c>
      <c r="J11" s="25">
        <f t="shared" si="0"/>
        <v>900</v>
      </c>
      <c r="K11" s="25">
        <v>680</v>
      </c>
      <c r="L11" s="25">
        <v>220</v>
      </c>
      <c r="M11" s="25"/>
      <c r="N11" s="25"/>
      <c r="O11" s="24" t="s">
        <v>72</v>
      </c>
      <c r="P11" s="24" t="s">
        <v>63</v>
      </c>
      <c r="Q11" s="24"/>
    </row>
    <row r="12" s="1" customFormat="1" ht="109" customHeight="1" spans="1:17">
      <c r="A12" s="23" t="s">
        <v>73</v>
      </c>
      <c r="B12" s="26" t="s">
        <v>74</v>
      </c>
      <c r="C12" s="26" t="s">
        <v>75</v>
      </c>
      <c r="D12" s="24" t="s">
        <v>76</v>
      </c>
      <c r="E12" s="24" t="s">
        <v>68</v>
      </c>
      <c r="F12" s="24" t="s">
        <v>77</v>
      </c>
      <c r="G12" s="24" t="s">
        <v>78</v>
      </c>
      <c r="H12" s="24" t="s">
        <v>79</v>
      </c>
      <c r="I12" s="26" t="s">
        <v>80</v>
      </c>
      <c r="J12" s="25">
        <f t="shared" si="0"/>
        <v>600</v>
      </c>
      <c r="K12" s="25">
        <v>600</v>
      </c>
      <c r="L12" s="25">
        <v>0</v>
      </c>
      <c r="M12" s="25"/>
      <c r="N12" s="25"/>
      <c r="O12" s="24" t="s">
        <v>81</v>
      </c>
      <c r="P12" s="24" t="s">
        <v>82</v>
      </c>
      <c r="Q12" s="24"/>
    </row>
    <row r="13" s="1" customFormat="1" ht="138" customHeight="1" spans="1:17">
      <c r="A13" s="23" t="s">
        <v>83</v>
      </c>
      <c r="B13" s="24" t="s">
        <v>84</v>
      </c>
      <c r="C13" s="24" t="s">
        <v>85</v>
      </c>
      <c r="D13" s="26" t="s">
        <v>86</v>
      </c>
      <c r="E13" s="24" t="s">
        <v>68</v>
      </c>
      <c r="F13" s="24" t="s">
        <v>87</v>
      </c>
      <c r="G13" s="24" t="s">
        <v>88</v>
      </c>
      <c r="H13" s="26" t="s">
        <v>89</v>
      </c>
      <c r="I13" s="26" t="s">
        <v>90</v>
      </c>
      <c r="J13" s="25">
        <f t="shared" si="0"/>
        <v>570</v>
      </c>
      <c r="K13" s="25">
        <v>570</v>
      </c>
      <c r="L13" s="25">
        <v>0</v>
      </c>
      <c r="M13" s="25"/>
      <c r="N13" s="25"/>
      <c r="O13" s="24" t="s">
        <v>91</v>
      </c>
      <c r="P13" s="24" t="s">
        <v>92</v>
      </c>
      <c r="Q13" s="24"/>
    </row>
    <row r="14" s="1" customFormat="1" ht="184" customHeight="1" spans="1:17">
      <c r="A14" s="23" t="s">
        <v>93</v>
      </c>
      <c r="B14" s="24" t="s">
        <v>94</v>
      </c>
      <c r="C14" s="24" t="s">
        <v>95</v>
      </c>
      <c r="D14" s="26" t="s">
        <v>96</v>
      </c>
      <c r="E14" s="24" t="s">
        <v>68</v>
      </c>
      <c r="F14" s="24" t="s">
        <v>87</v>
      </c>
      <c r="G14" s="24" t="s">
        <v>88</v>
      </c>
      <c r="H14" s="26" t="s">
        <v>97</v>
      </c>
      <c r="I14" s="26" t="s">
        <v>98</v>
      </c>
      <c r="J14" s="25">
        <f t="shared" si="0"/>
        <v>1518</v>
      </c>
      <c r="K14" s="25">
        <v>1518</v>
      </c>
      <c r="L14" s="25">
        <v>0</v>
      </c>
      <c r="M14" s="25"/>
      <c r="N14" s="25"/>
      <c r="O14" s="24" t="s">
        <v>99</v>
      </c>
      <c r="P14" s="24" t="s">
        <v>92</v>
      </c>
      <c r="Q14" s="24"/>
    </row>
    <row r="15" s="1" customFormat="1" ht="156" customHeight="1" spans="1:17">
      <c r="A15" s="23" t="s">
        <v>100</v>
      </c>
      <c r="B15" s="24" t="s">
        <v>101</v>
      </c>
      <c r="C15" s="24" t="s">
        <v>102</v>
      </c>
      <c r="D15" s="24" t="s">
        <v>103</v>
      </c>
      <c r="E15" s="24" t="s">
        <v>68</v>
      </c>
      <c r="F15" s="24" t="s">
        <v>87</v>
      </c>
      <c r="G15" s="24" t="s">
        <v>88</v>
      </c>
      <c r="H15" s="24" t="s">
        <v>104</v>
      </c>
      <c r="I15" s="24" t="s">
        <v>105</v>
      </c>
      <c r="J15" s="25">
        <f t="shared" si="0"/>
        <v>1020</v>
      </c>
      <c r="K15" s="24">
        <v>800</v>
      </c>
      <c r="L15" s="24">
        <v>220</v>
      </c>
      <c r="M15" s="24"/>
      <c r="N15" s="24"/>
      <c r="O15" s="24" t="s">
        <v>106</v>
      </c>
      <c r="P15" s="24" t="s">
        <v>92</v>
      </c>
      <c r="Q15" s="24"/>
    </row>
    <row r="16" s="1" customFormat="1" ht="152" customHeight="1" spans="1:17">
      <c r="A16" s="23" t="s">
        <v>107</v>
      </c>
      <c r="B16" s="24" t="s">
        <v>108</v>
      </c>
      <c r="C16" s="24" t="s">
        <v>109</v>
      </c>
      <c r="D16" s="26" t="s">
        <v>110</v>
      </c>
      <c r="E16" s="24" t="s">
        <v>68</v>
      </c>
      <c r="F16" s="24" t="s">
        <v>87</v>
      </c>
      <c r="G16" s="24" t="s">
        <v>88</v>
      </c>
      <c r="H16" s="24" t="s">
        <v>111</v>
      </c>
      <c r="I16" s="26" t="s">
        <v>112</v>
      </c>
      <c r="J16" s="25">
        <f t="shared" si="0"/>
        <v>520</v>
      </c>
      <c r="K16" s="25">
        <v>520</v>
      </c>
      <c r="L16" s="25">
        <v>0</v>
      </c>
      <c r="M16" s="25"/>
      <c r="N16" s="25"/>
      <c r="O16" s="24" t="s">
        <v>113</v>
      </c>
      <c r="P16" s="27" t="s">
        <v>114</v>
      </c>
      <c r="Q16" s="24"/>
    </row>
    <row r="17" s="1" customFormat="1" ht="98" customHeight="1" spans="1:17">
      <c r="A17" s="23" t="s">
        <v>115</v>
      </c>
      <c r="B17" s="24" t="s">
        <v>116</v>
      </c>
      <c r="C17" s="24" t="s">
        <v>117</v>
      </c>
      <c r="D17" s="24" t="s">
        <v>118</v>
      </c>
      <c r="E17" s="24" t="s">
        <v>68</v>
      </c>
      <c r="F17" s="24" t="s">
        <v>119</v>
      </c>
      <c r="G17" s="24" t="s">
        <v>120</v>
      </c>
      <c r="H17" s="24" t="s">
        <v>114</v>
      </c>
      <c r="I17" s="26" t="s">
        <v>121</v>
      </c>
      <c r="J17" s="25">
        <f t="shared" si="0"/>
        <v>350</v>
      </c>
      <c r="K17" s="25">
        <v>350</v>
      </c>
      <c r="L17" s="25">
        <v>0</v>
      </c>
      <c r="M17" s="25"/>
      <c r="N17" s="25"/>
      <c r="O17" s="24" t="s">
        <v>122</v>
      </c>
      <c r="P17" s="24" t="s">
        <v>114</v>
      </c>
      <c r="Q17" s="24"/>
    </row>
    <row r="18" s="1" customFormat="1" ht="94" customHeight="1" spans="1:17">
      <c r="A18" s="23" t="s">
        <v>123</v>
      </c>
      <c r="B18" s="24" t="s">
        <v>124</v>
      </c>
      <c r="C18" s="24" t="s">
        <v>125</v>
      </c>
      <c r="D18" s="24" t="s">
        <v>126</v>
      </c>
      <c r="E18" s="24" t="s">
        <v>68</v>
      </c>
      <c r="F18" s="24" t="s">
        <v>127</v>
      </c>
      <c r="G18" s="24" t="s">
        <v>127</v>
      </c>
      <c r="H18" s="24" t="s">
        <v>128</v>
      </c>
      <c r="I18" s="26" t="s">
        <v>129</v>
      </c>
      <c r="J18" s="25">
        <f t="shared" si="0"/>
        <v>1000</v>
      </c>
      <c r="K18" s="25">
        <v>656.25</v>
      </c>
      <c r="L18" s="25">
        <v>343.75</v>
      </c>
      <c r="M18" s="25"/>
      <c r="N18" s="25"/>
      <c r="O18" s="24" t="s">
        <v>130</v>
      </c>
      <c r="P18" s="24" t="s">
        <v>114</v>
      </c>
      <c r="Q18" s="24"/>
    </row>
    <row r="19" s="1" customFormat="1" ht="92" customHeight="1" spans="1:17">
      <c r="A19" s="23" t="s">
        <v>131</v>
      </c>
      <c r="B19" s="24" t="s">
        <v>132</v>
      </c>
      <c r="C19" s="24" t="s">
        <v>133</v>
      </c>
      <c r="D19" s="26" t="s">
        <v>134</v>
      </c>
      <c r="E19" s="24" t="s">
        <v>135</v>
      </c>
      <c r="F19" s="24" t="s">
        <v>136</v>
      </c>
      <c r="G19" s="24" t="s">
        <v>137</v>
      </c>
      <c r="H19" s="24" t="s">
        <v>138</v>
      </c>
      <c r="I19" s="26" t="s">
        <v>139</v>
      </c>
      <c r="J19" s="25">
        <f t="shared" si="0"/>
        <v>655</v>
      </c>
      <c r="K19" s="25">
        <v>655</v>
      </c>
      <c r="L19" s="25">
        <v>0</v>
      </c>
      <c r="M19" s="25"/>
      <c r="N19" s="25"/>
      <c r="O19" s="24" t="s">
        <v>140</v>
      </c>
      <c r="P19" s="24" t="s">
        <v>114</v>
      </c>
      <c r="Q19" s="24"/>
    </row>
    <row r="20" s="1" customFormat="1" ht="99" customHeight="1" spans="1:17">
      <c r="A20" s="23" t="s">
        <v>141</v>
      </c>
      <c r="B20" s="24" t="s">
        <v>142</v>
      </c>
      <c r="C20" s="24" t="s">
        <v>143</v>
      </c>
      <c r="D20" s="24" t="s">
        <v>144</v>
      </c>
      <c r="E20" s="24" t="s">
        <v>135</v>
      </c>
      <c r="F20" s="24" t="s">
        <v>136</v>
      </c>
      <c r="G20" s="24" t="s">
        <v>137</v>
      </c>
      <c r="H20" s="24" t="s">
        <v>145</v>
      </c>
      <c r="I20" s="26" t="s">
        <v>146</v>
      </c>
      <c r="J20" s="25">
        <f t="shared" si="0"/>
        <v>980</v>
      </c>
      <c r="K20" s="25">
        <v>980</v>
      </c>
      <c r="L20" s="25">
        <v>0</v>
      </c>
      <c r="M20" s="25"/>
      <c r="N20" s="25"/>
      <c r="O20" s="24" t="s">
        <v>140</v>
      </c>
      <c r="P20" s="24" t="s">
        <v>114</v>
      </c>
      <c r="Q20" s="24"/>
    </row>
    <row r="21" s="1" customFormat="1" ht="91" customHeight="1" spans="1:17">
      <c r="A21" s="23" t="s">
        <v>147</v>
      </c>
      <c r="B21" s="24" t="s">
        <v>148</v>
      </c>
      <c r="C21" s="24" t="s">
        <v>149</v>
      </c>
      <c r="D21" s="24" t="s">
        <v>150</v>
      </c>
      <c r="E21" s="24" t="s">
        <v>135</v>
      </c>
      <c r="F21" s="24" t="s">
        <v>136</v>
      </c>
      <c r="G21" s="24" t="s">
        <v>137</v>
      </c>
      <c r="H21" s="24" t="s">
        <v>151</v>
      </c>
      <c r="I21" s="26" t="s">
        <v>152</v>
      </c>
      <c r="J21" s="25">
        <f t="shared" si="0"/>
        <v>1358</v>
      </c>
      <c r="K21" s="25">
        <v>0</v>
      </c>
      <c r="L21" s="25">
        <v>1358</v>
      </c>
      <c r="M21" s="25"/>
      <c r="N21" s="25"/>
      <c r="O21" s="24" t="s">
        <v>140</v>
      </c>
      <c r="P21" s="24" t="s">
        <v>114</v>
      </c>
      <c r="Q21" s="24"/>
    </row>
    <row r="22" s="1" customFormat="1" ht="102" customHeight="1" spans="1:17">
      <c r="A22" s="23" t="s">
        <v>153</v>
      </c>
      <c r="B22" s="24" t="s">
        <v>154</v>
      </c>
      <c r="C22" s="24" t="s">
        <v>155</v>
      </c>
      <c r="D22" s="24" t="s">
        <v>156</v>
      </c>
      <c r="E22" s="24" t="s">
        <v>135</v>
      </c>
      <c r="F22" s="24" t="s">
        <v>136</v>
      </c>
      <c r="G22" s="24" t="s">
        <v>137</v>
      </c>
      <c r="H22" s="24" t="s">
        <v>157</v>
      </c>
      <c r="I22" s="26" t="s">
        <v>158</v>
      </c>
      <c r="J22" s="25">
        <f t="shared" si="0"/>
        <v>729</v>
      </c>
      <c r="K22" s="25">
        <v>0</v>
      </c>
      <c r="L22" s="25">
        <v>729</v>
      </c>
      <c r="M22" s="25"/>
      <c r="N22" s="25"/>
      <c r="O22" s="24" t="s">
        <v>140</v>
      </c>
      <c r="P22" s="24" t="s">
        <v>114</v>
      </c>
      <c r="Q22" s="24"/>
    </row>
    <row r="23" s="1" customFormat="1" ht="122" customHeight="1" spans="1:17">
      <c r="A23" s="23" t="s">
        <v>159</v>
      </c>
      <c r="B23" s="24" t="s">
        <v>160</v>
      </c>
      <c r="C23" s="24" t="s">
        <v>161</v>
      </c>
      <c r="D23" s="24" t="s">
        <v>162</v>
      </c>
      <c r="E23" s="24" t="s">
        <v>68</v>
      </c>
      <c r="F23" s="24" t="s">
        <v>87</v>
      </c>
      <c r="G23" s="24" t="s">
        <v>88</v>
      </c>
      <c r="H23" s="24" t="s">
        <v>163</v>
      </c>
      <c r="I23" s="24" t="s">
        <v>164</v>
      </c>
      <c r="J23" s="25">
        <f t="shared" si="0"/>
        <v>525</v>
      </c>
      <c r="K23" s="25">
        <v>525</v>
      </c>
      <c r="L23" s="25">
        <v>0</v>
      </c>
      <c r="M23" s="25"/>
      <c r="N23" s="25"/>
      <c r="O23" s="24" t="s">
        <v>165</v>
      </c>
      <c r="P23" s="24" t="s">
        <v>166</v>
      </c>
      <c r="Q23" s="24"/>
    </row>
    <row r="24" s="1" customFormat="1" ht="135" customHeight="1" spans="1:17">
      <c r="A24" s="23" t="s">
        <v>167</v>
      </c>
      <c r="B24" s="24" t="s">
        <v>168</v>
      </c>
      <c r="C24" s="24" t="s">
        <v>169</v>
      </c>
      <c r="D24" s="24" t="s">
        <v>170</v>
      </c>
      <c r="E24" s="24" t="s">
        <v>68</v>
      </c>
      <c r="F24" s="24" t="s">
        <v>87</v>
      </c>
      <c r="G24" s="24" t="s">
        <v>88</v>
      </c>
      <c r="H24" s="26" t="s">
        <v>171</v>
      </c>
      <c r="I24" s="26" t="s">
        <v>172</v>
      </c>
      <c r="J24" s="25">
        <f t="shared" si="0"/>
        <v>760</v>
      </c>
      <c r="K24" s="25">
        <v>760</v>
      </c>
      <c r="L24" s="25">
        <v>0</v>
      </c>
      <c r="M24" s="25"/>
      <c r="N24" s="25"/>
      <c r="O24" s="24" t="s">
        <v>173</v>
      </c>
      <c r="P24" s="24" t="s">
        <v>174</v>
      </c>
      <c r="Q24" s="24"/>
    </row>
    <row r="25" s="1" customFormat="1" ht="190" customHeight="1" spans="1:17">
      <c r="A25" s="23" t="s">
        <v>175</v>
      </c>
      <c r="B25" s="26" t="s">
        <v>176</v>
      </c>
      <c r="C25" s="26" t="s">
        <v>177</v>
      </c>
      <c r="D25" s="24" t="s">
        <v>178</v>
      </c>
      <c r="E25" s="24" t="s">
        <v>68</v>
      </c>
      <c r="F25" s="24" t="s">
        <v>87</v>
      </c>
      <c r="G25" s="24" t="s">
        <v>88</v>
      </c>
      <c r="H25" s="24" t="s">
        <v>179</v>
      </c>
      <c r="I25" s="24" t="s">
        <v>180</v>
      </c>
      <c r="J25" s="25">
        <f t="shared" si="0"/>
        <v>391</v>
      </c>
      <c r="K25" s="25">
        <v>391</v>
      </c>
      <c r="L25" s="25">
        <v>0</v>
      </c>
      <c r="M25" s="25"/>
      <c r="N25" s="25"/>
      <c r="O25" s="24" t="s">
        <v>181</v>
      </c>
      <c r="P25" s="24" t="s">
        <v>182</v>
      </c>
      <c r="Q25" s="24"/>
    </row>
    <row r="26" s="1" customFormat="1" ht="146" customHeight="1" spans="1:17">
      <c r="A26" s="23" t="s">
        <v>183</v>
      </c>
      <c r="B26" s="24" t="s">
        <v>184</v>
      </c>
      <c r="C26" s="24" t="s">
        <v>185</v>
      </c>
      <c r="D26" s="26" t="s">
        <v>186</v>
      </c>
      <c r="E26" s="24" t="s">
        <v>135</v>
      </c>
      <c r="F26" s="24" t="s">
        <v>136</v>
      </c>
      <c r="G26" s="24" t="s">
        <v>137</v>
      </c>
      <c r="H26" s="24" t="s">
        <v>187</v>
      </c>
      <c r="I26" s="26" t="s">
        <v>188</v>
      </c>
      <c r="J26" s="25">
        <f t="shared" si="0"/>
        <v>230</v>
      </c>
      <c r="K26" s="25">
        <v>230</v>
      </c>
      <c r="L26" s="25">
        <v>0</v>
      </c>
      <c r="M26" s="25"/>
      <c r="N26" s="25"/>
      <c r="O26" s="24" t="s">
        <v>189</v>
      </c>
      <c r="P26" s="24" t="s">
        <v>182</v>
      </c>
      <c r="Q26" s="24"/>
    </row>
    <row r="27" s="1" customFormat="1" ht="123" customHeight="1" spans="1:17">
      <c r="A27" s="23" t="s">
        <v>190</v>
      </c>
      <c r="B27" s="24" t="s">
        <v>191</v>
      </c>
      <c r="C27" s="24" t="s">
        <v>192</v>
      </c>
      <c r="D27" s="24" t="s">
        <v>193</v>
      </c>
      <c r="E27" s="24" t="s">
        <v>68</v>
      </c>
      <c r="F27" s="24" t="s">
        <v>87</v>
      </c>
      <c r="G27" s="24" t="s">
        <v>88</v>
      </c>
      <c r="H27" s="24" t="s">
        <v>194</v>
      </c>
      <c r="I27" s="24" t="s">
        <v>195</v>
      </c>
      <c r="J27" s="25">
        <f t="shared" si="0"/>
        <v>900</v>
      </c>
      <c r="K27" s="24">
        <v>900</v>
      </c>
      <c r="L27" s="24">
        <v>0</v>
      </c>
      <c r="M27" s="24"/>
      <c r="N27" s="24"/>
      <c r="O27" s="24" t="s">
        <v>196</v>
      </c>
      <c r="P27" s="24" t="s">
        <v>197</v>
      </c>
      <c r="Q27" s="24"/>
    </row>
    <row r="28" s="1" customFormat="1" ht="151" customHeight="1" spans="1:17">
      <c r="A28" s="23" t="s">
        <v>198</v>
      </c>
      <c r="B28" s="24" t="s">
        <v>199</v>
      </c>
      <c r="C28" s="24" t="s">
        <v>200</v>
      </c>
      <c r="D28" s="24" t="s">
        <v>201</v>
      </c>
      <c r="E28" s="24" t="s">
        <v>68</v>
      </c>
      <c r="F28" s="24" t="s">
        <v>87</v>
      </c>
      <c r="G28" s="24" t="s">
        <v>88</v>
      </c>
      <c r="H28" s="24" t="s">
        <v>202</v>
      </c>
      <c r="I28" s="26" t="s">
        <v>203</v>
      </c>
      <c r="J28" s="25">
        <f t="shared" si="0"/>
        <v>674</v>
      </c>
      <c r="K28" s="25">
        <v>674</v>
      </c>
      <c r="L28" s="25">
        <v>0</v>
      </c>
      <c r="M28" s="25"/>
      <c r="N28" s="25"/>
      <c r="O28" s="24" t="s">
        <v>204</v>
      </c>
      <c r="P28" s="24" t="s">
        <v>197</v>
      </c>
      <c r="Q28" s="24"/>
    </row>
    <row r="29" s="1" customFormat="1" ht="130" customHeight="1" spans="1:17">
      <c r="A29" s="23" t="s">
        <v>205</v>
      </c>
      <c r="B29" s="24" t="s">
        <v>206</v>
      </c>
      <c r="C29" s="24" t="s">
        <v>207</v>
      </c>
      <c r="D29" s="26" t="s">
        <v>208</v>
      </c>
      <c r="E29" s="24" t="s">
        <v>68</v>
      </c>
      <c r="F29" s="24" t="s">
        <v>119</v>
      </c>
      <c r="G29" s="24" t="s">
        <v>209</v>
      </c>
      <c r="H29" s="26" t="s">
        <v>210</v>
      </c>
      <c r="I29" s="26" t="s">
        <v>211</v>
      </c>
      <c r="J29" s="25">
        <f t="shared" si="0"/>
        <v>350</v>
      </c>
      <c r="K29" s="25">
        <v>350</v>
      </c>
      <c r="L29" s="25">
        <v>0</v>
      </c>
      <c r="M29" s="25"/>
      <c r="N29" s="25"/>
      <c r="O29" s="24" t="s">
        <v>212</v>
      </c>
      <c r="P29" s="24" t="s">
        <v>197</v>
      </c>
      <c r="Q29" s="24"/>
    </row>
    <row r="30" s="1" customFormat="1" ht="97" customHeight="1" spans="1:17">
      <c r="A30" s="23" t="s">
        <v>213</v>
      </c>
      <c r="B30" s="24" t="s">
        <v>214</v>
      </c>
      <c r="C30" s="24" t="s">
        <v>215</v>
      </c>
      <c r="D30" s="24" t="s">
        <v>216</v>
      </c>
      <c r="E30" s="24" t="s">
        <v>68</v>
      </c>
      <c r="F30" s="24" t="s">
        <v>87</v>
      </c>
      <c r="G30" s="24" t="s">
        <v>88</v>
      </c>
      <c r="H30" s="24" t="s">
        <v>217</v>
      </c>
      <c r="I30" s="26" t="s">
        <v>218</v>
      </c>
      <c r="J30" s="25">
        <f t="shared" si="0"/>
        <v>412</v>
      </c>
      <c r="K30" s="25">
        <v>412</v>
      </c>
      <c r="L30" s="25">
        <v>0</v>
      </c>
      <c r="M30" s="25"/>
      <c r="N30" s="25"/>
      <c r="O30" s="24" t="s">
        <v>219</v>
      </c>
      <c r="P30" s="24" t="s">
        <v>220</v>
      </c>
      <c r="Q30" s="24"/>
    </row>
    <row r="31" s="1" customFormat="1" ht="123" customHeight="1" spans="1:17">
      <c r="A31" s="23" t="s">
        <v>221</v>
      </c>
      <c r="B31" s="24" t="s">
        <v>222</v>
      </c>
      <c r="C31" s="24" t="s">
        <v>223</v>
      </c>
      <c r="D31" s="28" t="s">
        <v>224</v>
      </c>
      <c r="E31" s="24" t="s">
        <v>68</v>
      </c>
      <c r="F31" s="24" t="s">
        <v>127</v>
      </c>
      <c r="G31" s="24" t="s">
        <v>127</v>
      </c>
      <c r="H31" s="24" t="s">
        <v>225</v>
      </c>
      <c r="I31" s="26" t="s">
        <v>226</v>
      </c>
      <c r="J31" s="25">
        <f t="shared" si="0"/>
        <v>600</v>
      </c>
      <c r="K31" s="25">
        <v>393.75</v>
      </c>
      <c r="L31" s="25">
        <v>206.25</v>
      </c>
      <c r="M31" s="25"/>
      <c r="N31" s="25"/>
      <c r="O31" s="24" t="s">
        <v>227</v>
      </c>
      <c r="P31" s="24" t="s">
        <v>220</v>
      </c>
      <c r="Q31" s="24"/>
    </row>
    <row r="32" s="1" customFormat="1" ht="123" customHeight="1" spans="1:17">
      <c r="A32" s="23" t="s">
        <v>228</v>
      </c>
      <c r="B32" s="24" t="s">
        <v>229</v>
      </c>
      <c r="C32" s="24" t="s">
        <v>230</v>
      </c>
      <c r="D32" s="26" t="s">
        <v>231</v>
      </c>
      <c r="E32" s="24" t="s">
        <v>135</v>
      </c>
      <c r="F32" s="24" t="s">
        <v>232</v>
      </c>
      <c r="G32" s="24" t="s">
        <v>233</v>
      </c>
      <c r="H32" s="24" t="s">
        <v>234</v>
      </c>
      <c r="I32" s="26" t="s">
        <v>235</v>
      </c>
      <c r="J32" s="25">
        <f t="shared" si="0"/>
        <v>2985</v>
      </c>
      <c r="K32" s="25">
        <v>2000</v>
      </c>
      <c r="L32" s="25">
        <v>985</v>
      </c>
      <c r="M32" s="25"/>
      <c r="N32" s="25"/>
      <c r="O32" s="24" t="s">
        <v>236</v>
      </c>
      <c r="P32" s="24" t="s">
        <v>30</v>
      </c>
      <c r="Q32" s="26"/>
    </row>
    <row r="33" s="1" customFormat="1" ht="151" customHeight="1" spans="1:17">
      <c r="A33" s="23" t="s">
        <v>237</v>
      </c>
      <c r="B33" s="24" t="s">
        <v>238</v>
      </c>
      <c r="C33" s="24" t="s">
        <v>239</v>
      </c>
      <c r="D33" s="24" t="s">
        <v>240</v>
      </c>
      <c r="E33" s="24" t="s">
        <v>135</v>
      </c>
      <c r="F33" s="24" t="s">
        <v>232</v>
      </c>
      <c r="G33" s="24" t="s">
        <v>233</v>
      </c>
      <c r="H33" s="26" t="s">
        <v>241</v>
      </c>
      <c r="I33" s="26" t="s">
        <v>242</v>
      </c>
      <c r="J33" s="25">
        <f t="shared" si="0"/>
        <v>900</v>
      </c>
      <c r="K33" s="25">
        <v>900</v>
      </c>
      <c r="L33" s="25">
        <v>0</v>
      </c>
      <c r="M33" s="25"/>
      <c r="N33" s="25"/>
      <c r="O33" s="24" t="s">
        <v>236</v>
      </c>
      <c r="P33" s="24" t="s">
        <v>30</v>
      </c>
      <c r="Q33" s="24"/>
    </row>
    <row r="34" s="1" customFormat="1" ht="97" customHeight="1" spans="1:17">
      <c r="A34" s="23" t="s">
        <v>243</v>
      </c>
      <c r="B34" s="24" t="s">
        <v>244</v>
      </c>
      <c r="C34" s="24" t="s">
        <v>245</v>
      </c>
      <c r="D34" s="24" t="s">
        <v>246</v>
      </c>
      <c r="E34" s="24" t="s">
        <v>68</v>
      </c>
      <c r="F34" s="24" t="s">
        <v>77</v>
      </c>
      <c r="G34" s="24" t="s">
        <v>78</v>
      </c>
      <c r="H34" s="24" t="s">
        <v>79</v>
      </c>
      <c r="I34" s="24" t="s">
        <v>247</v>
      </c>
      <c r="J34" s="25">
        <f t="shared" si="0"/>
        <v>2700</v>
      </c>
      <c r="K34" s="24">
        <v>2700</v>
      </c>
      <c r="L34" s="24">
        <v>0</v>
      </c>
      <c r="M34" s="24"/>
      <c r="N34" s="24"/>
      <c r="O34" s="24" t="s">
        <v>248</v>
      </c>
      <c r="P34" s="24" t="s">
        <v>63</v>
      </c>
      <c r="Q34" s="24"/>
    </row>
    <row r="35" s="1" customFormat="1" ht="109" customHeight="1" spans="1:17">
      <c r="A35" s="23" t="s">
        <v>249</v>
      </c>
      <c r="B35" s="24" t="s">
        <v>250</v>
      </c>
      <c r="C35" s="24" t="s">
        <v>251</v>
      </c>
      <c r="D35" s="24" t="s">
        <v>252</v>
      </c>
      <c r="E35" s="24" t="s">
        <v>68</v>
      </c>
      <c r="F35" s="24" t="s">
        <v>87</v>
      </c>
      <c r="G35" s="24" t="s">
        <v>88</v>
      </c>
      <c r="H35" s="24" t="s">
        <v>197</v>
      </c>
      <c r="I35" s="26" t="s">
        <v>253</v>
      </c>
      <c r="J35" s="25">
        <f t="shared" si="0"/>
        <v>620</v>
      </c>
      <c r="K35" s="25">
        <v>620</v>
      </c>
      <c r="L35" s="25">
        <v>0</v>
      </c>
      <c r="M35" s="25"/>
      <c r="N35" s="25"/>
      <c r="O35" s="24" t="s">
        <v>254</v>
      </c>
      <c r="P35" s="24" t="s">
        <v>255</v>
      </c>
      <c r="Q35" s="24"/>
    </row>
    <row r="36" s="1" customFormat="1" ht="73" customHeight="1" spans="1:17">
      <c r="A36" s="23" t="s">
        <v>256</v>
      </c>
      <c r="B36" s="24" t="s">
        <v>257</v>
      </c>
      <c r="C36" s="24" t="s">
        <v>258</v>
      </c>
      <c r="D36" s="24" t="s">
        <v>259</v>
      </c>
      <c r="E36" s="24" t="s">
        <v>135</v>
      </c>
      <c r="F36" s="24" t="s">
        <v>232</v>
      </c>
      <c r="G36" s="24" t="s">
        <v>260</v>
      </c>
      <c r="H36" s="24" t="s">
        <v>82</v>
      </c>
      <c r="I36" s="24" t="s">
        <v>261</v>
      </c>
      <c r="J36" s="25">
        <f t="shared" si="0"/>
        <v>385</v>
      </c>
      <c r="K36" s="24">
        <v>0</v>
      </c>
      <c r="L36" s="24">
        <v>385</v>
      </c>
      <c r="M36" s="26"/>
      <c r="N36" s="26"/>
      <c r="O36" s="24" t="s">
        <v>262</v>
      </c>
      <c r="P36" s="24" t="s">
        <v>263</v>
      </c>
      <c r="Q36" s="24"/>
    </row>
    <row r="37" s="1" customFormat="1" ht="109" customHeight="1" spans="1:17">
      <c r="A37" s="23" t="s">
        <v>264</v>
      </c>
      <c r="B37" s="24" t="s">
        <v>265</v>
      </c>
      <c r="C37" s="24" t="s">
        <v>266</v>
      </c>
      <c r="D37" s="24" t="s">
        <v>267</v>
      </c>
      <c r="E37" s="24" t="s">
        <v>135</v>
      </c>
      <c r="F37" s="24" t="s">
        <v>232</v>
      </c>
      <c r="G37" s="24" t="s">
        <v>260</v>
      </c>
      <c r="H37" s="24" t="s">
        <v>220</v>
      </c>
      <c r="I37" s="26" t="s">
        <v>268</v>
      </c>
      <c r="J37" s="25">
        <f t="shared" si="0"/>
        <v>600</v>
      </c>
      <c r="K37" s="25">
        <v>0</v>
      </c>
      <c r="L37" s="25">
        <v>600</v>
      </c>
      <c r="M37" s="25"/>
      <c r="N37" s="25"/>
      <c r="O37" s="24" t="s">
        <v>269</v>
      </c>
      <c r="P37" s="24" t="s">
        <v>263</v>
      </c>
      <c r="Q37" s="24"/>
    </row>
    <row r="38" s="1" customFormat="1" ht="80" customHeight="1" spans="1:17">
      <c r="A38" s="23" t="s">
        <v>270</v>
      </c>
      <c r="B38" s="24" t="s">
        <v>271</v>
      </c>
      <c r="C38" s="24" t="s">
        <v>272</v>
      </c>
      <c r="D38" s="26" t="s">
        <v>273</v>
      </c>
      <c r="E38" s="24" t="s">
        <v>135</v>
      </c>
      <c r="F38" s="24" t="s">
        <v>232</v>
      </c>
      <c r="G38" s="24" t="s">
        <v>260</v>
      </c>
      <c r="H38" s="24" t="s">
        <v>35</v>
      </c>
      <c r="I38" s="24" t="s">
        <v>274</v>
      </c>
      <c r="J38" s="25">
        <f t="shared" si="0"/>
        <v>790</v>
      </c>
      <c r="K38" s="25">
        <v>790</v>
      </c>
      <c r="L38" s="25">
        <v>0</v>
      </c>
      <c r="M38" s="25"/>
      <c r="N38" s="25"/>
      <c r="O38" s="24" t="s">
        <v>269</v>
      </c>
      <c r="P38" s="24" t="s">
        <v>263</v>
      </c>
      <c r="Q38" s="24"/>
    </row>
    <row r="39" s="1" customFormat="1" ht="98" customHeight="1" spans="1:17">
      <c r="A39" s="23" t="s">
        <v>275</v>
      </c>
      <c r="B39" s="24" t="s">
        <v>276</v>
      </c>
      <c r="C39" s="24" t="s">
        <v>277</v>
      </c>
      <c r="D39" s="24" t="s">
        <v>278</v>
      </c>
      <c r="E39" s="24" t="s">
        <v>279</v>
      </c>
      <c r="F39" s="24" t="s">
        <v>279</v>
      </c>
      <c r="G39" s="24" t="s">
        <v>280</v>
      </c>
      <c r="H39" s="24" t="s">
        <v>35</v>
      </c>
      <c r="I39" s="26" t="s">
        <v>281</v>
      </c>
      <c r="J39" s="25">
        <f t="shared" ref="J39:J62" si="1">K39+L39+M39+N39</f>
        <v>539</v>
      </c>
      <c r="K39" s="25">
        <v>539</v>
      </c>
      <c r="L39" s="25">
        <v>0</v>
      </c>
      <c r="M39" s="25"/>
      <c r="N39" s="25"/>
      <c r="O39" s="24" t="s">
        <v>282</v>
      </c>
      <c r="P39" s="24" t="s">
        <v>283</v>
      </c>
      <c r="Q39" s="24"/>
    </row>
    <row r="40" s="1" customFormat="1" ht="73" customHeight="1" spans="1:17">
      <c r="A40" s="23" t="s">
        <v>284</v>
      </c>
      <c r="B40" s="24" t="s">
        <v>285</v>
      </c>
      <c r="C40" s="24" t="s">
        <v>286</v>
      </c>
      <c r="D40" s="24" t="s">
        <v>287</v>
      </c>
      <c r="E40" s="24" t="s">
        <v>68</v>
      </c>
      <c r="F40" s="24" t="s">
        <v>77</v>
      </c>
      <c r="G40" s="24" t="s">
        <v>288</v>
      </c>
      <c r="H40" s="24" t="s">
        <v>82</v>
      </c>
      <c r="I40" s="24" t="s">
        <v>289</v>
      </c>
      <c r="J40" s="25">
        <f t="shared" si="1"/>
        <v>341.93358</v>
      </c>
      <c r="K40" s="24">
        <v>341.93358</v>
      </c>
      <c r="L40" s="24">
        <v>0</v>
      </c>
      <c r="M40" s="24"/>
      <c r="N40" s="24"/>
      <c r="O40" s="24" t="s">
        <v>290</v>
      </c>
      <c r="P40" s="24" t="s">
        <v>82</v>
      </c>
      <c r="Q40" s="24"/>
    </row>
    <row r="41" s="1" customFormat="1" ht="73" customHeight="1" spans="1:17">
      <c r="A41" s="23" t="s">
        <v>291</v>
      </c>
      <c r="B41" s="24" t="s">
        <v>292</v>
      </c>
      <c r="C41" s="24" t="s">
        <v>293</v>
      </c>
      <c r="D41" s="24" t="s">
        <v>294</v>
      </c>
      <c r="E41" s="24" t="s">
        <v>68</v>
      </c>
      <c r="F41" s="24" t="s">
        <v>77</v>
      </c>
      <c r="G41" s="24" t="s">
        <v>288</v>
      </c>
      <c r="H41" s="24" t="s">
        <v>92</v>
      </c>
      <c r="I41" s="24" t="s">
        <v>295</v>
      </c>
      <c r="J41" s="25">
        <f t="shared" si="1"/>
        <v>1183.004236</v>
      </c>
      <c r="K41" s="24">
        <v>1183.004236</v>
      </c>
      <c r="L41" s="24">
        <v>0</v>
      </c>
      <c r="M41" s="24"/>
      <c r="N41" s="24"/>
      <c r="O41" s="24" t="s">
        <v>290</v>
      </c>
      <c r="P41" s="24" t="s">
        <v>92</v>
      </c>
      <c r="Q41" s="24"/>
    </row>
    <row r="42" s="1" customFormat="1" ht="73" customHeight="1" spans="1:17">
      <c r="A42" s="23" t="s">
        <v>296</v>
      </c>
      <c r="B42" s="24" t="s">
        <v>297</v>
      </c>
      <c r="C42" s="24" t="s">
        <v>298</v>
      </c>
      <c r="D42" s="24" t="s">
        <v>299</v>
      </c>
      <c r="E42" s="24" t="s">
        <v>68</v>
      </c>
      <c r="F42" s="24" t="s">
        <v>77</v>
      </c>
      <c r="G42" s="24" t="s">
        <v>288</v>
      </c>
      <c r="H42" s="24" t="s">
        <v>114</v>
      </c>
      <c r="I42" s="26" t="s">
        <v>300</v>
      </c>
      <c r="J42" s="25">
        <f t="shared" si="1"/>
        <v>948.61224</v>
      </c>
      <c r="K42" s="24">
        <v>948.61224</v>
      </c>
      <c r="L42" s="24">
        <v>0</v>
      </c>
      <c r="M42" s="24"/>
      <c r="N42" s="24"/>
      <c r="O42" s="24" t="s">
        <v>290</v>
      </c>
      <c r="P42" s="24" t="s">
        <v>114</v>
      </c>
      <c r="Q42" s="26"/>
    </row>
    <row r="43" s="1" customFormat="1" ht="73" customHeight="1" spans="1:17">
      <c r="A43" s="23" t="s">
        <v>301</v>
      </c>
      <c r="B43" s="24" t="s">
        <v>302</v>
      </c>
      <c r="C43" s="24" t="s">
        <v>303</v>
      </c>
      <c r="D43" s="24" t="s">
        <v>304</v>
      </c>
      <c r="E43" s="24" t="s">
        <v>68</v>
      </c>
      <c r="F43" s="24" t="s">
        <v>77</v>
      </c>
      <c r="G43" s="24" t="s">
        <v>288</v>
      </c>
      <c r="H43" s="24" t="s">
        <v>166</v>
      </c>
      <c r="I43" s="26" t="s">
        <v>305</v>
      </c>
      <c r="J43" s="25">
        <f t="shared" si="1"/>
        <v>585.490405</v>
      </c>
      <c r="K43" s="24">
        <v>585.490405</v>
      </c>
      <c r="L43" s="24">
        <v>0</v>
      </c>
      <c r="M43" s="24"/>
      <c r="N43" s="24"/>
      <c r="O43" s="24" t="s">
        <v>290</v>
      </c>
      <c r="P43" s="24" t="s">
        <v>166</v>
      </c>
      <c r="Q43" s="24"/>
    </row>
    <row r="44" s="1" customFormat="1" ht="73" customHeight="1" spans="1:17">
      <c r="A44" s="23" t="s">
        <v>306</v>
      </c>
      <c r="B44" s="24" t="s">
        <v>307</v>
      </c>
      <c r="C44" s="24" t="s">
        <v>308</v>
      </c>
      <c r="D44" s="24" t="s">
        <v>309</v>
      </c>
      <c r="E44" s="24" t="s">
        <v>68</v>
      </c>
      <c r="F44" s="24" t="s">
        <v>77</v>
      </c>
      <c r="G44" s="24" t="s">
        <v>288</v>
      </c>
      <c r="H44" s="24" t="s">
        <v>182</v>
      </c>
      <c r="I44" s="26" t="s">
        <v>310</v>
      </c>
      <c r="J44" s="25">
        <f t="shared" si="1"/>
        <v>702.84325</v>
      </c>
      <c r="K44" s="24">
        <v>702.84325</v>
      </c>
      <c r="L44" s="24">
        <v>0</v>
      </c>
      <c r="M44" s="24"/>
      <c r="N44" s="24"/>
      <c r="O44" s="24" t="s">
        <v>290</v>
      </c>
      <c r="P44" s="24" t="s">
        <v>182</v>
      </c>
      <c r="Q44" s="26"/>
    </row>
    <row r="45" s="1" customFormat="1" ht="73" customHeight="1" spans="1:17">
      <c r="A45" s="23" t="s">
        <v>311</v>
      </c>
      <c r="B45" s="24" t="s">
        <v>312</v>
      </c>
      <c r="C45" s="24" t="s">
        <v>313</v>
      </c>
      <c r="D45" s="24" t="s">
        <v>314</v>
      </c>
      <c r="E45" s="24" t="s">
        <v>68</v>
      </c>
      <c r="F45" s="24" t="s">
        <v>77</v>
      </c>
      <c r="G45" s="24" t="s">
        <v>288</v>
      </c>
      <c r="H45" s="24" t="s">
        <v>174</v>
      </c>
      <c r="I45" s="26" t="s">
        <v>315</v>
      </c>
      <c r="J45" s="25">
        <f t="shared" si="1"/>
        <v>834.182522</v>
      </c>
      <c r="K45" s="24">
        <v>834.182522</v>
      </c>
      <c r="L45" s="24">
        <v>0</v>
      </c>
      <c r="M45" s="24"/>
      <c r="N45" s="24"/>
      <c r="O45" s="24" t="s">
        <v>290</v>
      </c>
      <c r="P45" s="24" t="s">
        <v>174</v>
      </c>
      <c r="Q45" s="24"/>
    </row>
    <row r="46" s="1" customFormat="1" ht="73" customHeight="1" spans="1:17">
      <c r="A46" s="23" t="s">
        <v>316</v>
      </c>
      <c r="B46" s="24" t="s">
        <v>317</v>
      </c>
      <c r="C46" s="24" t="s">
        <v>318</v>
      </c>
      <c r="D46" s="24" t="s">
        <v>319</v>
      </c>
      <c r="E46" s="24" t="s">
        <v>68</v>
      </c>
      <c r="F46" s="24" t="s">
        <v>77</v>
      </c>
      <c r="G46" s="24" t="s">
        <v>288</v>
      </c>
      <c r="H46" s="24" t="s">
        <v>197</v>
      </c>
      <c r="I46" s="26" t="s">
        <v>320</v>
      </c>
      <c r="J46" s="25">
        <f t="shared" si="1"/>
        <v>1386.383</v>
      </c>
      <c r="K46" s="24">
        <v>1386.383</v>
      </c>
      <c r="L46" s="24">
        <v>0</v>
      </c>
      <c r="M46" s="24"/>
      <c r="N46" s="24"/>
      <c r="O46" s="24" t="s">
        <v>290</v>
      </c>
      <c r="P46" s="24" t="s">
        <v>197</v>
      </c>
      <c r="Q46" s="24"/>
    </row>
    <row r="47" s="1" customFormat="1" ht="73" customHeight="1" spans="1:17">
      <c r="A47" s="23" t="s">
        <v>321</v>
      </c>
      <c r="B47" s="24" t="s">
        <v>322</v>
      </c>
      <c r="C47" s="24" t="s">
        <v>323</v>
      </c>
      <c r="D47" s="24" t="s">
        <v>324</v>
      </c>
      <c r="E47" s="24" t="s">
        <v>68</v>
      </c>
      <c r="F47" s="24" t="s">
        <v>77</v>
      </c>
      <c r="G47" s="24" t="s">
        <v>288</v>
      </c>
      <c r="H47" s="24" t="s">
        <v>220</v>
      </c>
      <c r="I47" s="26" t="s">
        <v>325</v>
      </c>
      <c r="J47" s="25">
        <f t="shared" si="1"/>
        <v>980.591705</v>
      </c>
      <c r="K47" s="24">
        <v>980.591705</v>
      </c>
      <c r="L47" s="24">
        <v>0</v>
      </c>
      <c r="M47" s="24"/>
      <c r="N47" s="24"/>
      <c r="O47" s="24" t="s">
        <v>290</v>
      </c>
      <c r="P47" s="24" t="s">
        <v>220</v>
      </c>
      <c r="Q47" s="24"/>
    </row>
    <row r="48" s="1" customFormat="1" ht="73" customHeight="1" spans="1:17">
      <c r="A48" s="23" t="s">
        <v>326</v>
      </c>
      <c r="B48" s="24" t="s">
        <v>327</v>
      </c>
      <c r="C48" s="24" t="s">
        <v>328</v>
      </c>
      <c r="D48" s="24" t="s">
        <v>329</v>
      </c>
      <c r="E48" s="24" t="s">
        <v>68</v>
      </c>
      <c r="F48" s="24" t="s">
        <v>77</v>
      </c>
      <c r="G48" s="24" t="s">
        <v>288</v>
      </c>
      <c r="H48" s="24" t="s">
        <v>330</v>
      </c>
      <c r="I48" s="26" t="s">
        <v>331</v>
      </c>
      <c r="J48" s="25">
        <f t="shared" si="1"/>
        <v>77.35</v>
      </c>
      <c r="K48" s="24">
        <v>77.35</v>
      </c>
      <c r="L48" s="24">
        <v>0</v>
      </c>
      <c r="M48" s="24"/>
      <c r="N48" s="24"/>
      <c r="O48" s="24" t="s">
        <v>290</v>
      </c>
      <c r="P48" s="24" t="s">
        <v>332</v>
      </c>
      <c r="Q48" s="24"/>
    </row>
    <row r="49" s="1" customFormat="1" ht="73" customHeight="1" spans="1:17">
      <c r="A49" s="23" t="s">
        <v>333</v>
      </c>
      <c r="B49" s="24" t="s">
        <v>334</v>
      </c>
      <c r="C49" s="24" t="s">
        <v>335</v>
      </c>
      <c r="D49" s="24" t="s">
        <v>336</v>
      </c>
      <c r="E49" s="24" t="s">
        <v>68</v>
      </c>
      <c r="F49" s="24" t="s">
        <v>77</v>
      </c>
      <c r="G49" s="24" t="s">
        <v>288</v>
      </c>
      <c r="H49" s="24" t="s">
        <v>337</v>
      </c>
      <c r="I49" s="24" t="s">
        <v>338</v>
      </c>
      <c r="J49" s="25">
        <f t="shared" si="1"/>
        <v>263.41</v>
      </c>
      <c r="K49" s="24">
        <v>263.41</v>
      </c>
      <c r="L49" s="24">
        <v>0</v>
      </c>
      <c r="M49" s="24"/>
      <c r="N49" s="24"/>
      <c r="O49" s="24" t="s">
        <v>290</v>
      </c>
      <c r="P49" s="24" t="s">
        <v>337</v>
      </c>
      <c r="Q49" s="24"/>
    </row>
    <row r="50" s="1" customFormat="1" ht="73" customHeight="1" spans="1:17">
      <c r="A50" s="23" t="s">
        <v>339</v>
      </c>
      <c r="B50" s="24" t="s">
        <v>340</v>
      </c>
      <c r="C50" s="24" t="s">
        <v>341</v>
      </c>
      <c r="D50" s="24" t="s">
        <v>342</v>
      </c>
      <c r="E50" s="24" t="s">
        <v>135</v>
      </c>
      <c r="F50" s="24" t="s">
        <v>232</v>
      </c>
      <c r="G50" s="24" t="s">
        <v>233</v>
      </c>
      <c r="H50" s="24" t="s">
        <v>343</v>
      </c>
      <c r="I50" s="26" t="s">
        <v>344</v>
      </c>
      <c r="J50" s="25">
        <f t="shared" si="1"/>
        <v>682.740862</v>
      </c>
      <c r="K50" s="24">
        <v>582.740862</v>
      </c>
      <c r="L50" s="24">
        <v>100</v>
      </c>
      <c r="M50" s="24"/>
      <c r="N50" s="24"/>
      <c r="O50" s="24" t="s">
        <v>236</v>
      </c>
      <c r="P50" s="24" t="s">
        <v>30</v>
      </c>
      <c r="Q50" s="24"/>
    </row>
    <row r="51" s="1" customFormat="1" ht="73" customHeight="1" spans="1:17">
      <c r="A51" s="23" t="s">
        <v>345</v>
      </c>
      <c r="B51" s="24" t="s">
        <v>346</v>
      </c>
      <c r="C51" s="24" t="s">
        <v>347</v>
      </c>
      <c r="D51" s="24" t="s">
        <v>348</v>
      </c>
      <c r="E51" s="24" t="s">
        <v>68</v>
      </c>
      <c r="F51" s="24" t="s">
        <v>87</v>
      </c>
      <c r="G51" s="24" t="s">
        <v>88</v>
      </c>
      <c r="H51" s="24" t="s">
        <v>220</v>
      </c>
      <c r="I51" s="26" t="s">
        <v>349</v>
      </c>
      <c r="J51" s="25">
        <f t="shared" si="1"/>
        <v>330</v>
      </c>
      <c r="K51" s="24">
        <v>330</v>
      </c>
      <c r="L51" s="24">
        <v>0</v>
      </c>
      <c r="M51" s="24"/>
      <c r="N51" s="24"/>
      <c r="O51" s="24" t="s">
        <v>350</v>
      </c>
      <c r="P51" s="24" t="s">
        <v>220</v>
      </c>
      <c r="Q51" s="26"/>
    </row>
    <row r="52" s="1" customFormat="1" ht="102" customHeight="1" spans="1:17">
      <c r="A52" s="23" t="s">
        <v>351</v>
      </c>
      <c r="B52" s="24" t="s">
        <v>352</v>
      </c>
      <c r="C52" s="24" t="s">
        <v>353</v>
      </c>
      <c r="D52" s="24" t="s">
        <v>354</v>
      </c>
      <c r="E52" s="24" t="s">
        <v>135</v>
      </c>
      <c r="F52" s="24" t="s">
        <v>232</v>
      </c>
      <c r="G52" s="24" t="s">
        <v>260</v>
      </c>
      <c r="H52" s="24" t="s">
        <v>182</v>
      </c>
      <c r="I52" s="24" t="s">
        <v>355</v>
      </c>
      <c r="J52" s="25">
        <f t="shared" si="1"/>
        <v>570</v>
      </c>
      <c r="K52" s="24">
        <v>0</v>
      </c>
      <c r="L52" s="24">
        <v>570</v>
      </c>
      <c r="M52" s="24"/>
      <c r="N52" s="24"/>
      <c r="O52" s="24" t="s">
        <v>269</v>
      </c>
      <c r="P52" s="24" t="s">
        <v>263</v>
      </c>
      <c r="Q52" s="24"/>
    </row>
    <row r="53" s="1" customFormat="1" ht="102" customHeight="1" spans="1:17">
      <c r="A53" s="23" t="s">
        <v>356</v>
      </c>
      <c r="B53" s="24" t="s">
        <v>357</v>
      </c>
      <c r="C53" s="24" t="s">
        <v>358</v>
      </c>
      <c r="D53" s="24" t="s">
        <v>359</v>
      </c>
      <c r="E53" s="24" t="s">
        <v>135</v>
      </c>
      <c r="F53" s="24" t="s">
        <v>232</v>
      </c>
      <c r="G53" s="24" t="s">
        <v>260</v>
      </c>
      <c r="H53" s="24" t="s">
        <v>197</v>
      </c>
      <c r="I53" s="26" t="s">
        <v>360</v>
      </c>
      <c r="J53" s="25">
        <f t="shared" si="1"/>
        <v>230</v>
      </c>
      <c r="K53" s="24">
        <v>0</v>
      </c>
      <c r="L53" s="24">
        <v>230</v>
      </c>
      <c r="M53" s="24"/>
      <c r="N53" s="24"/>
      <c r="O53" s="24" t="s">
        <v>269</v>
      </c>
      <c r="P53" s="24" t="s">
        <v>263</v>
      </c>
      <c r="Q53" s="24"/>
    </row>
    <row r="54" s="1" customFormat="1" ht="102" customHeight="1" spans="1:17">
      <c r="A54" s="23" t="s">
        <v>361</v>
      </c>
      <c r="B54" s="24" t="s">
        <v>362</v>
      </c>
      <c r="C54" s="24" t="s">
        <v>363</v>
      </c>
      <c r="D54" s="26" t="s">
        <v>364</v>
      </c>
      <c r="E54" s="24" t="s">
        <v>68</v>
      </c>
      <c r="F54" s="24" t="s">
        <v>87</v>
      </c>
      <c r="G54" s="24" t="s">
        <v>88</v>
      </c>
      <c r="H54" s="24" t="s">
        <v>365</v>
      </c>
      <c r="I54" s="24" t="s">
        <v>366</v>
      </c>
      <c r="J54" s="25">
        <f t="shared" si="1"/>
        <v>240</v>
      </c>
      <c r="K54" s="24">
        <v>0</v>
      </c>
      <c r="L54" s="24">
        <v>240</v>
      </c>
      <c r="M54" s="26"/>
      <c r="N54" s="26"/>
      <c r="O54" s="24" t="s">
        <v>367</v>
      </c>
      <c r="P54" s="24" t="s">
        <v>82</v>
      </c>
      <c r="Q54" s="24"/>
    </row>
    <row r="55" s="1" customFormat="1" ht="102" customHeight="1" spans="1:17">
      <c r="A55" s="23" t="s">
        <v>368</v>
      </c>
      <c r="B55" s="24" t="s">
        <v>369</v>
      </c>
      <c r="C55" s="24" t="s">
        <v>370</v>
      </c>
      <c r="D55" s="26" t="s">
        <v>371</v>
      </c>
      <c r="E55" s="24" t="s">
        <v>135</v>
      </c>
      <c r="F55" s="24" t="s">
        <v>372</v>
      </c>
      <c r="G55" s="24" t="s">
        <v>373</v>
      </c>
      <c r="H55" s="24" t="s">
        <v>374</v>
      </c>
      <c r="I55" s="24" t="s">
        <v>375</v>
      </c>
      <c r="J55" s="25">
        <f t="shared" si="1"/>
        <v>615</v>
      </c>
      <c r="K55" s="24">
        <v>0</v>
      </c>
      <c r="L55" s="24">
        <v>615</v>
      </c>
      <c r="M55" s="26"/>
      <c r="N55" s="26"/>
      <c r="O55" s="24" t="s">
        <v>376</v>
      </c>
      <c r="P55" s="24" t="s">
        <v>114</v>
      </c>
      <c r="Q55" s="24"/>
    </row>
    <row r="56" ht="91" customHeight="1" spans="1:17">
      <c r="A56" s="23" t="s">
        <v>377</v>
      </c>
      <c r="B56" s="24" t="s">
        <v>378</v>
      </c>
      <c r="C56" s="24" t="s">
        <v>379</v>
      </c>
      <c r="D56" s="24" t="s">
        <v>380</v>
      </c>
      <c r="E56" s="24" t="s">
        <v>135</v>
      </c>
      <c r="F56" s="24" t="s">
        <v>136</v>
      </c>
      <c r="G56" s="24" t="s">
        <v>381</v>
      </c>
      <c r="H56" s="24" t="s">
        <v>382</v>
      </c>
      <c r="I56" s="24" t="s">
        <v>383</v>
      </c>
      <c r="J56" s="25">
        <f t="shared" si="1"/>
        <v>398</v>
      </c>
      <c r="K56" s="24">
        <v>0</v>
      </c>
      <c r="L56" s="24">
        <v>0</v>
      </c>
      <c r="M56" s="24">
        <v>398</v>
      </c>
      <c r="N56" s="24"/>
      <c r="O56" s="24" t="s">
        <v>384</v>
      </c>
      <c r="P56" s="24" t="s">
        <v>166</v>
      </c>
      <c r="Q56" s="24"/>
    </row>
    <row r="57" ht="91" customHeight="1" spans="1:17">
      <c r="A57" s="23" t="s">
        <v>385</v>
      </c>
      <c r="B57" s="24" t="s">
        <v>386</v>
      </c>
      <c r="C57" s="24" t="s">
        <v>387</v>
      </c>
      <c r="D57" s="24" t="s">
        <v>388</v>
      </c>
      <c r="E57" s="24" t="s">
        <v>135</v>
      </c>
      <c r="F57" s="24" t="s">
        <v>232</v>
      </c>
      <c r="G57" s="24" t="s">
        <v>233</v>
      </c>
      <c r="H57" s="24" t="s">
        <v>389</v>
      </c>
      <c r="I57" s="24" t="s">
        <v>390</v>
      </c>
      <c r="J57" s="25">
        <f t="shared" si="1"/>
        <v>400</v>
      </c>
      <c r="K57" s="24">
        <v>0</v>
      </c>
      <c r="L57" s="24">
        <v>0</v>
      </c>
      <c r="M57" s="24">
        <v>400</v>
      </c>
      <c r="N57" s="24"/>
      <c r="O57" s="24" t="s">
        <v>391</v>
      </c>
      <c r="P57" s="24" t="s">
        <v>182</v>
      </c>
      <c r="Q57" s="24"/>
    </row>
    <row r="58" ht="91" customHeight="1" spans="1:17">
      <c r="A58" s="23" t="s">
        <v>392</v>
      </c>
      <c r="B58" s="24" t="s">
        <v>393</v>
      </c>
      <c r="C58" s="24" t="s">
        <v>394</v>
      </c>
      <c r="D58" s="24" t="s">
        <v>395</v>
      </c>
      <c r="E58" s="24" t="s">
        <v>135</v>
      </c>
      <c r="F58" s="24" t="s">
        <v>232</v>
      </c>
      <c r="G58" s="24" t="s">
        <v>233</v>
      </c>
      <c r="H58" s="24" t="s">
        <v>197</v>
      </c>
      <c r="I58" s="24" t="s">
        <v>396</v>
      </c>
      <c r="J58" s="25">
        <f t="shared" si="1"/>
        <v>200</v>
      </c>
      <c r="K58" s="24">
        <v>0</v>
      </c>
      <c r="L58" s="24">
        <v>0</v>
      </c>
      <c r="M58" s="24">
        <v>200</v>
      </c>
      <c r="N58" s="24"/>
      <c r="O58" s="24" t="s">
        <v>397</v>
      </c>
      <c r="P58" s="24" t="s">
        <v>197</v>
      </c>
      <c r="Q58" s="24"/>
    </row>
    <row r="59" ht="91" customHeight="1" spans="1:17">
      <c r="A59" s="23" t="s">
        <v>398</v>
      </c>
      <c r="B59" s="24" t="s">
        <v>399</v>
      </c>
      <c r="C59" s="24" t="s">
        <v>400</v>
      </c>
      <c r="D59" s="24" t="s">
        <v>401</v>
      </c>
      <c r="E59" s="24" t="s">
        <v>135</v>
      </c>
      <c r="F59" s="24" t="s">
        <v>232</v>
      </c>
      <c r="G59" s="24" t="s">
        <v>233</v>
      </c>
      <c r="H59" s="24" t="s">
        <v>332</v>
      </c>
      <c r="I59" s="24" t="s">
        <v>402</v>
      </c>
      <c r="J59" s="25">
        <f t="shared" si="1"/>
        <v>200</v>
      </c>
      <c r="K59" s="24">
        <v>0</v>
      </c>
      <c r="L59" s="24">
        <v>0</v>
      </c>
      <c r="M59" s="24">
        <v>200</v>
      </c>
      <c r="N59" s="24"/>
      <c r="O59" s="24" t="s">
        <v>397</v>
      </c>
      <c r="P59" s="24" t="s">
        <v>332</v>
      </c>
      <c r="Q59" s="24"/>
    </row>
    <row r="60" ht="91" customHeight="1" spans="1:17">
      <c r="A60" s="23" t="s">
        <v>403</v>
      </c>
      <c r="B60" s="24" t="s">
        <v>404</v>
      </c>
      <c r="C60" s="24" t="s">
        <v>405</v>
      </c>
      <c r="D60" s="24" t="s">
        <v>406</v>
      </c>
      <c r="E60" s="24" t="s">
        <v>135</v>
      </c>
      <c r="F60" s="24" t="s">
        <v>232</v>
      </c>
      <c r="G60" s="24" t="s">
        <v>233</v>
      </c>
      <c r="H60" s="24" t="s">
        <v>174</v>
      </c>
      <c r="I60" s="24" t="s">
        <v>407</v>
      </c>
      <c r="J60" s="25">
        <f t="shared" si="1"/>
        <v>638</v>
      </c>
      <c r="K60" s="24">
        <v>0</v>
      </c>
      <c r="L60" s="24">
        <v>0</v>
      </c>
      <c r="M60" s="24">
        <v>638</v>
      </c>
      <c r="N60" s="24"/>
      <c r="O60" s="24" t="s">
        <v>408</v>
      </c>
      <c r="P60" s="24" t="s">
        <v>174</v>
      </c>
      <c r="Q60" s="24"/>
    </row>
    <row r="61" ht="67" customHeight="1" spans="1:17">
      <c r="A61" s="23" t="s">
        <v>409</v>
      </c>
      <c r="B61" s="24" t="s">
        <v>410</v>
      </c>
      <c r="C61" s="24" t="s">
        <v>411</v>
      </c>
      <c r="D61" s="24" t="s">
        <v>412</v>
      </c>
      <c r="E61" s="24" t="s">
        <v>68</v>
      </c>
      <c r="F61" s="24" t="s">
        <v>119</v>
      </c>
      <c r="G61" s="24" t="s">
        <v>209</v>
      </c>
      <c r="H61" s="24" t="s">
        <v>413</v>
      </c>
      <c r="I61" s="26" t="s">
        <v>414</v>
      </c>
      <c r="J61" s="25">
        <f t="shared" si="1"/>
        <v>1336.2</v>
      </c>
      <c r="K61" s="24">
        <v>0</v>
      </c>
      <c r="L61" s="24">
        <v>0</v>
      </c>
      <c r="M61" s="24"/>
      <c r="N61" s="24">
        <f>1335+1.2</f>
        <v>1336.2</v>
      </c>
      <c r="O61" s="24" t="s">
        <v>415</v>
      </c>
      <c r="P61" s="24" t="s">
        <v>82</v>
      </c>
      <c r="Q61" s="24"/>
    </row>
    <row r="62" ht="67" customHeight="1" spans="1:17">
      <c r="A62" s="23" t="s">
        <v>416</v>
      </c>
      <c r="B62" s="24" t="s">
        <v>417</v>
      </c>
      <c r="C62" s="24" t="s">
        <v>418</v>
      </c>
      <c r="D62" s="24" t="s">
        <v>419</v>
      </c>
      <c r="E62" s="24" t="s">
        <v>420</v>
      </c>
      <c r="F62" s="24" t="s">
        <v>420</v>
      </c>
      <c r="G62" s="24" t="s">
        <v>421</v>
      </c>
      <c r="H62" s="24" t="s">
        <v>27</v>
      </c>
      <c r="I62" s="24" t="s">
        <v>422</v>
      </c>
      <c r="J62" s="25">
        <f t="shared" si="1"/>
        <v>44.8</v>
      </c>
      <c r="K62" s="24">
        <v>0</v>
      </c>
      <c r="L62" s="24">
        <v>0</v>
      </c>
      <c r="M62" s="24"/>
      <c r="N62" s="24">
        <f>46-1.2</f>
        <v>44.8</v>
      </c>
      <c r="O62" s="24" t="s">
        <v>423</v>
      </c>
      <c r="P62" s="24" t="s">
        <v>424</v>
      </c>
      <c r="Q62" s="24"/>
    </row>
    <row r="79" spans="5:5">
      <c r="E79" s="29"/>
    </row>
  </sheetData>
  <autoFilter xmlns:etc="http://www.wps.cn/officeDocument/2017/etCustomData" ref="A4:Q62" etc:filterBottomFollowUsedRange="0">
    <extLst/>
  </autoFilter>
  <mergeCells count="19">
    <mergeCell ref="A1:Q1"/>
    <mergeCell ref="J2:N2"/>
    <mergeCell ref="K3:L3"/>
    <mergeCell ref="A5:I5"/>
    <mergeCell ref="A2:A4"/>
    <mergeCell ref="B2:B4"/>
    <mergeCell ref="C2:C4"/>
    <mergeCell ref="D2:D4"/>
    <mergeCell ref="E2:E4"/>
    <mergeCell ref="F2:F4"/>
    <mergeCell ref="G2:G4"/>
    <mergeCell ref="H2:H4"/>
    <mergeCell ref="I2:I4"/>
    <mergeCell ref="J3:J4"/>
    <mergeCell ref="M3:M4"/>
    <mergeCell ref="N3:N4"/>
    <mergeCell ref="O2:O4"/>
    <mergeCell ref="P2:P4"/>
    <mergeCell ref="Q2:Q4"/>
  </mergeCells>
  <printOptions horizontalCentered="1"/>
  <pageMargins left="0.432638888888889" right="0.314583333333333" top="0.550694444444444" bottom="0.275" header="0.432638888888889" footer="0.314583333333333"/>
  <pageSetup paperSize="9" scale="32" fitToHeight="0" orientation="landscape" horizontalDpi="600"/>
  <headerFooter/>
  <rowBreaks count="5" manualBreakCount="5">
    <brk id="43" max="16" man="1"/>
    <brk id="64" max="16383" man="1"/>
    <brk id="88" max="16383" man="1"/>
    <brk id="88" max="16383" man="1"/>
    <brk id="9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鼓励他</cp:lastModifiedBy>
  <dcterms:created xsi:type="dcterms:W3CDTF">2021-11-29T09:11:00Z</dcterms:created>
  <dcterms:modified xsi:type="dcterms:W3CDTF">2026-09-17T04:26:36Z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EDFB3D3F0A9748E98015CAA41F78898F_13</vt:lpwstr>
  </property>
  <property fmtid="{D5CDD505-2E9C-101B-9397-08002B2CF9AE}" pid="3" name="KSOProductBuildVer">
    <vt:lpwstr>2052-12.1.0.23542</vt:lpwstr>
  </property>
  <property fmtid="{D5CDD505-2E9C-101B-9397-08002B2CF9AE}" pid="4" name="KSOReadingLayout">
    <vt:bool>true</vt:bool>
  </property>
  <property fmtid="{D5CDD505-2E9C-101B-9397-08002B2CF9AE}" pid="5" name="CalculationRule">
    <vt:i4>0</vt:i4>
  </property>
</Properties>
</file>